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573 Domov pro seniory Vrchlabi\4 - PD\7a - DPS archiv\D. VD\D.1.1. ASR\D.1.1.c.03. VYPIS SKLADEB KCI\"/>
    </mc:Choice>
  </mc:AlternateContent>
  <xr:revisionPtr revIDLastSave="0" documentId="13_ncr:1_{1A9970A6-EC56-42A9-A928-D3615EA4E04F}" xr6:coauthVersionLast="47" xr6:coauthVersionMax="47" xr10:uidLastSave="{00000000-0000-0000-0000-000000000000}"/>
  <bookViews>
    <workbookView xWindow="3105" yWindow="390" windowWidth="26145" windowHeight="20790" tabRatio="779" xr2:uid="{00000000-000D-0000-FFFF-FFFF00000000}"/>
  </bookViews>
  <sheets>
    <sheet name="SEZNAM" sheetId="2" r:id="rId1"/>
    <sheet name="SKLADBY PODLAH" sheetId="1" r:id="rId2"/>
    <sheet name="SKLADBY OBVODOVÝCH STĚN" sheetId="3" r:id="rId3"/>
    <sheet name="SKLADBY STŘECH" sheetId="4" r:id="rId4"/>
  </sheets>
  <definedNames>
    <definedName name="Print_Area" localSheetId="0">SEZNAM!$A$1:$K$42</definedName>
    <definedName name="Print_Area" localSheetId="2">'SKLADBY OBVODOVÝCH STĚN'!$A$1:$I$164</definedName>
    <definedName name="Print_Area" localSheetId="1">'SKLADBY PODLAH'!$A$1:$I$240</definedName>
    <definedName name="Print_Area" localSheetId="3">'SKLADBY STŘECH'!$A$1:$I$96</definedName>
  </definedNames>
  <calcPr calcId="181029"/>
</workbook>
</file>

<file path=xl/calcChain.xml><?xml version="1.0" encoding="utf-8"?>
<calcChain xmlns="http://schemas.openxmlformats.org/spreadsheetml/2006/main">
  <c r="B236" i="1" l="1"/>
  <c r="B20" i="2"/>
  <c r="C20" i="2"/>
  <c r="B26" i="2"/>
  <c r="C26" i="2"/>
  <c r="B97" i="3"/>
  <c r="C14" i="2"/>
  <c r="C19" i="2" l="1"/>
  <c r="B19" i="2"/>
  <c r="C18" i="2"/>
  <c r="B18" i="2"/>
  <c r="B216" i="1" l="1"/>
  <c r="C35" i="2" l="1"/>
  <c r="B35" i="2"/>
  <c r="C34" i="2"/>
  <c r="B34" i="2"/>
  <c r="C33" i="2"/>
  <c r="B33" i="2"/>
  <c r="C29" i="2"/>
  <c r="B29" i="2"/>
  <c r="C28" i="2"/>
  <c r="B28" i="2"/>
  <c r="C27" i="2"/>
  <c r="B27" i="2"/>
  <c r="C17" i="2"/>
  <c r="B17" i="2"/>
  <c r="C16" i="2"/>
  <c r="B16" i="2"/>
  <c r="C15" i="2"/>
  <c r="B15" i="2"/>
  <c r="B14" i="2"/>
  <c r="C13" i="2"/>
  <c r="B13" i="2"/>
  <c r="C12" i="2"/>
  <c r="C11" i="2"/>
  <c r="B12" i="2"/>
  <c r="B11" i="2"/>
  <c r="C10" i="2"/>
  <c r="C9" i="2"/>
  <c r="C8" i="2"/>
  <c r="B10" i="2"/>
  <c r="B9" i="2"/>
  <c r="B8" i="2"/>
  <c r="B200" i="1"/>
  <c r="B181" i="1" l="1"/>
  <c r="B162" i="1" l="1"/>
  <c r="B32" i="2"/>
  <c r="B161" i="3"/>
  <c r="B138" i="3" l="1"/>
  <c r="B147" i="1" l="1"/>
  <c r="B133" i="1" l="1"/>
  <c r="B117" i="1" l="1"/>
  <c r="B100" i="1" l="1"/>
  <c r="B78" i="1"/>
  <c r="B115" i="3" l="1"/>
  <c r="B91" i="4" l="1"/>
  <c r="B70" i="4" l="1"/>
  <c r="B46" i="4" l="1"/>
  <c r="B22" i="4"/>
  <c r="B75" i="3" l="1"/>
  <c r="C23" i="2"/>
  <c r="B24" i="2"/>
  <c r="B23" i="2"/>
  <c r="B55" i="3"/>
  <c r="B25" i="3"/>
  <c r="B59" i="1" l="1"/>
  <c r="C7" i="2"/>
  <c r="B7" i="2"/>
  <c r="B40" i="1"/>
  <c r="B19" i="1" l="1"/>
  <c r="C25" i="2" l="1"/>
  <c r="B25" i="2"/>
  <c r="C6" i="2"/>
  <c r="B6" i="2"/>
  <c r="C24" i="2" l="1"/>
  <c r="A5" i="2" l="1"/>
  <c r="C32" i="2" l="1"/>
  <c r="A31" i="2"/>
  <c r="A22" i="2"/>
</calcChain>
</file>

<file path=xl/sharedStrings.xml><?xml version="1.0" encoding="utf-8"?>
<sst xmlns="http://schemas.openxmlformats.org/spreadsheetml/2006/main" count="380" uniqueCount="156">
  <si>
    <t>MATERIÁL</t>
  </si>
  <si>
    <t>TLOUŠŤKA (mm)</t>
  </si>
  <si>
    <t>-</t>
  </si>
  <si>
    <t>Celková tloušťka skladby</t>
  </si>
  <si>
    <t>MÍSTO VÝSKYTU V OBJEKTU:</t>
  </si>
  <si>
    <t>SEZNAM</t>
  </si>
  <si>
    <t>VÝPIS SKLADEB KONSTRUKCÍ</t>
  </si>
  <si>
    <t>ROSTLÝ TERÉN</t>
  </si>
  <si>
    <t>Poznámka:</t>
  </si>
  <si>
    <t>Minimální tloušťka skladby po nosnou konstrukci</t>
  </si>
  <si>
    <t>P - SKLADBY PODLAH</t>
  </si>
  <si>
    <t xml:space="preserve">F - SKLADBY OBVODOVÝCH STĚN </t>
  </si>
  <si>
    <t xml:space="preserve">S - SKLADBY STŘECH </t>
  </si>
  <si>
    <t>JEDNOVRSTVÁ OMÍTKA SÁDROVÁ</t>
  </si>
  <si>
    <t>TEPELNÁ IZOLACE - PIR, λ = 0,022 W/(m.K), PEVNOST V TLAKU PŘI 10% DEFORMACI 150 kPa</t>
  </si>
  <si>
    <t>P3</t>
  </si>
  <si>
    <t>P2</t>
  </si>
  <si>
    <t>P1</t>
  </si>
  <si>
    <t>F1</t>
  </si>
  <si>
    <t>F2</t>
  </si>
  <si>
    <t>S1</t>
  </si>
  <si>
    <t>OBVODOVÁ STĚNA - ETICS</t>
  </si>
  <si>
    <t>SAMONIVELAČNÍ EPOXIDOVÁ STĚRKA</t>
  </si>
  <si>
    <t>F4</t>
  </si>
  <si>
    <t>S2</t>
  </si>
  <si>
    <t>PODLAHA NA TERÉNU 1.PP - EPOXIDOVÁ STĚRKA</t>
  </si>
  <si>
    <t>PODLAHA NA TERÉNU 1.PP - KERAMICKÁ DLAŽBA</t>
  </si>
  <si>
    <t>SEPARAČNÍ PE FOLIE</t>
  </si>
  <si>
    <t xml:space="preserve">LITÝ SAMONIVELAČNÍ CEMENTOVÝ POTĚR (CT - C30 - F6 ) </t>
  </si>
  <si>
    <t>PODKLADNÍ DESKA Z PROSTÉHO BETONU C16/20</t>
  </si>
  <si>
    <t>Celková tloušťka skladby podlahy po základovou desku</t>
  </si>
  <si>
    <t>OBVODOVÁ STĚNA SOKL - ETICS - 300 mm nad terén</t>
  </si>
  <si>
    <t>NOPOVÁ FÓLIE HDPE, VÝŠKA NOPU 20mm, TL. FÓLIE 1mm + OCHRANNÁ GEOTEXTILIE</t>
  </si>
  <si>
    <t>OBVODOVÁ STĚNA - ŽELEZOBETONOVÁ MONOLITICKÁ KONSTRUKCE, viz. STAVEBNĚ KONSTRUKČNÍ ŘEŠENÍ</t>
  </si>
  <si>
    <t>PRANÝ ŘÍČNÍ ŠTĚRK (KAČÍREK) FRAKCE 8-16 mm</t>
  </si>
  <si>
    <t>BETONOVÁ DLAŽBA NA TERČÍCH</t>
  </si>
  <si>
    <t>OCHRANNÁ ROHOŽ - MECHANICKY ZPEVNĚNÁ STŘÍŽ Z POLYESTER / REGENERÁTOVÝCH VLÁKEN 300 g/m²</t>
  </si>
  <si>
    <t>ASFALTOVÝ PENETRAČNÍ LAK NA BÁZI ROZPOUŠTĚDEL</t>
  </si>
  <si>
    <t>20 - 260</t>
  </si>
  <si>
    <t>ŽB ZÁKLADOVÁ DESKA VIZ STAVEBNĚ KONSTRUKČNÍ ŘEŠENÍ</t>
  </si>
  <si>
    <t>ROZCHODNÍKOVÁ ROHOŽ - PŘEDPĚSTOVANÁ VEGERAČNÍ ROHOŽ S VYTLÍVAJÍCÍ KOKOSOVOU ROHOŽÍ, PROTKANÁ PP SÍŤKOU, S VRSTVOU SUBSTRÁTU</t>
  </si>
  <si>
    <t>EXTENZIVNÍ VEGETAČNÍ SUBSTRÁT VHODNÝ PRO PĚSTOVÁNÍ ROZCHODNÍKŮ A BYLIN</t>
  </si>
  <si>
    <t>FILTRAČNÍ NETKANÁ TEXTILIE PRO EXTENZIVNÍ A INTENZIVNÍ OZELENĚNÍ Z POLYESTER/POLYPROPYLENU (125 g/m2)</t>
  </si>
  <si>
    <t>TLAKOVĚ ZATÍŽITELNÝ DRENÁŽNÍ A HYDRO-AKUMULAČNÍ PRVEK Z HDPE</t>
  </si>
  <si>
    <t>OCHRANNÁ ROHOŽ - MECHANICKY A TEPELNĚ ZPEVNĚNÁ SMĚS VLÁKEN Z POLYESTEROVÉHO A POLYPROPYLENOVÉHO REGERERÁTU (600 g/m2)</t>
  </si>
  <si>
    <t>ASFALTOVÝ SBS NATAVITELNÝ PÁS S POLYESTEROVOU ROHOŽÍ 300 g/m2 S OCHRANOU PROTI PRORŮSTÁNÍ KOŘENŮ</t>
  </si>
  <si>
    <t>SBS MODIFIKOVANÝ ASFALTOVÝ SAMOLEPÍCÍ PÁS ZA STUDENA, NOSNÁ VLOŽKA SKELNÁ MŘÍŽKA SE SKELNOU ROHOŽÍ</t>
  </si>
  <si>
    <t>SPÁDOVÉ KLÍNY TEPELNÁ IZOLACE - PIR, λ=0,023 W/mK, SPÁD 3%, LEPENO A MECHANICKY KOTVENO</t>
  </si>
  <si>
    <t>ŽB DESKA VIZ KONSTRUKČNÍ ČÁST</t>
  </si>
  <si>
    <t>JEDNOVRSTVÁ SÁDROVÁ OMÍTKA</t>
  </si>
  <si>
    <t xml:space="preserve">Rozhraní mezi kačírkem a zelení bude vytažená geotextilie. </t>
  </si>
  <si>
    <t>S3</t>
  </si>
  <si>
    <t>S4</t>
  </si>
  <si>
    <t>PLOCHÁ STŘECHA NAD OBJEKTEM</t>
  </si>
  <si>
    <t xml:space="preserve"> STŘECHA </t>
  </si>
  <si>
    <t>20 - 160</t>
  </si>
  <si>
    <t>PLOCHÁ STŘECHA NAD 1.PP</t>
  </si>
  <si>
    <t>POCHŮZÍ STŘECHA NAD 1.PP - BET. DLAŽBA NA TERČÍCH</t>
  </si>
  <si>
    <t>POCHŮZÍ STŘECHA NAD 1.PP - EXTENZIVNÍ ZELEŇ</t>
  </si>
  <si>
    <t>POCHŮZÍ STŘECHA - KAČÍREK</t>
  </si>
  <si>
    <t>POCHŮZÍ STŘECHA  - EXTENZIVNÍ ZELEŇ</t>
  </si>
  <si>
    <t>20 - 120</t>
  </si>
  <si>
    <t>TEPELNÁ IZOLACE Z EXTRUDOVANÉHO POLYSTYRENU, λ=0,034 W/mK, PEVNOST V TLAKU PŘI 10% DEFORMACI ≥300 kPa, LEPENO A MECHANICKY KOTVENO</t>
  </si>
  <si>
    <t>SPÁDOVÉ KLÍNY TEPELNÁ IZOLACE Z EXTRUDOVANÉHO POLYSTYRENU, λ=0,034 W/mK, PEVNOST  ≥300 kPa, SPÁD 3%, LEPENO A MECHANICKY KOTVENO</t>
  </si>
  <si>
    <t>VNITŘNÍ STĚNA V MÍSTĚ GARÁŽÍ POD STROPEM</t>
  </si>
  <si>
    <r>
      <t>KROČEJOVÁ IZOLACE Z DESKY Z TUHÉ MINERÁLNÍ VATY PRO TĚŽKÉ PLOVOUCÍ PODLAHY, VČ. OKRAJOVÉHO PÁSKU, PRO ZATÍŽENÍ DO 400 kg/m</t>
    </r>
    <r>
      <rPr>
        <vertAlign val="superscript"/>
        <sz val="7.5"/>
        <rFont val="Century Gothic"/>
        <family val="2"/>
        <charset val="238"/>
      </rPr>
      <t>2</t>
    </r>
  </si>
  <si>
    <t>TEPELNÁ IZOLACE - PODLAHOVÝ EPS, λ = 0,035 W/(m.K), PEVNOST V TLAKU PŘI 10% DEFORMACI 150 kPa</t>
  </si>
  <si>
    <t>ŽB MONOLITICKÁ STROPNÍ DESKA VIZ STAVEBNĚ KONSTRUKČNÍ ŘEŠENÍ</t>
  </si>
  <si>
    <t>Celková tloušťka skladby podlahy po nosnou stropní konstrukci</t>
  </si>
  <si>
    <t>P4</t>
  </si>
  <si>
    <t>PODLAHA 1.NP, 2.NP, 3.NP - KERAMICKÁ DLAŽBA</t>
  </si>
  <si>
    <t>P5</t>
  </si>
  <si>
    <t>P6</t>
  </si>
  <si>
    <t>P7</t>
  </si>
  <si>
    <t>VÝTAHOVÁ ŠACHTA - OLEJIVZDORNÝ NÁTĚR</t>
  </si>
  <si>
    <t>ŽB ZÁKLADOVÁ DESKA VIZ KONSTUKČNÍ ČÁST</t>
  </si>
  <si>
    <t>PENETRACE</t>
  </si>
  <si>
    <t>ŽB PREFA SCHOSIŠTĚ - VIZ KONSTRUKČNÍ ČÁST</t>
  </si>
  <si>
    <t>Celková tloušťka skladby po nosnou konstrukci</t>
  </si>
  <si>
    <t>P8</t>
  </si>
  <si>
    <t>PODLAHA SCHODIŠTĚ - PŘÍRODNÍ LINOLEUM</t>
  </si>
  <si>
    <t>PODLAHA 1.NP, 2.NP, 3.NP - PŘÍRODNÍ LINOLEUM</t>
  </si>
  <si>
    <t>PODLAHA NA TERÉNU 1.PP - PŘÍRODNÍ LINOLEUM</t>
  </si>
  <si>
    <t xml:space="preserve">VNITŘNÍ STĚNA V MÍSTĚ GARÁŽÍ </t>
  </si>
  <si>
    <t>F5</t>
  </si>
  <si>
    <t>Celková tloušťka skladby po základovou desku</t>
  </si>
  <si>
    <t>P9</t>
  </si>
  <si>
    <t>F6</t>
  </si>
  <si>
    <t>ATIKA</t>
  </si>
  <si>
    <t>VYROVNÁVACÍ POTĚR</t>
  </si>
  <si>
    <t>POLYETYLENOVÁ ROHOŽ KLADENÁ DO TENKOVRSTVÉHO LEPIDLA</t>
  </si>
  <si>
    <t xml:space="preserve">NOSNÁ KONSTRUKCE </t>
  </si>
  <si>
    <t>KERAMICKÁ MRAZUVZDORNÁ DLAŽBA, KLADENÁ DO HYDRAULICKY TUHNOUCÍHO, VODOVZDORNÉHO LEPIDLA</t>
  </si>
  <si>
    <t>P10</t>
  </si>
  <si>
    <t>P11</t>
  </si>
  <si>
    <t>PODLAHA 1.NP - ČISTÍCÍ ZÓNA</t>
  </si>
  <si>
    <t>P12</t>
  </si>
  <si>
    <t>P13</t>
  </si>
  <si>
    <t>PODLAHA 2.NP SNÍŽENÝ STROP V JÍDELNĚ - PŘÍRODNÍ LINOLEUM</t>
  </si>
  <si>
    <t>VYPLNĚNÍ PROSTORU - LEHČENÝ BETON</t>
  </si>
  <si>
    <t>P14</t>
  </si>
  <si>
    <t>PODLAHA SCHODIŠŤOVÉ PODESTY</t>
  </si>
  <si>
    <t>Celková tloušťka skladby podlahy po nosnou podesty</t>
  </si>
  <si>
    <t>Místn. č. 0.01 - 0.09, 0.11, 0.37</t>
  </si>
  <si>
    <t>Místn. č. 0.10, 0.12 - 0.22, 0.25, 0.26, 0.28 - 0.30, 0.32 - 0.36, 0.38 - 0.42, S01</t>
  </si>
  <si>
    <t>Místn. č. 0.23, 0.24, 0.27, 0.31</t>
  </si>
  <si>
    <t>BENTONITOVÁ ROHOŽ S OBSAHEM BENTONITU 4,0kg/m2 (PRO VYSOKÝ RADONOVÝ INDEX), PVC FÓLIE S REFLEXNÍ VRSTVOU  TL. 1,5 mm, PODKLADNÍ GEOTEXTILIE 500g/m2</t>
  </si>
  <si>
    <t xml:space="preserve">v místnostech č. 0.12, 0.16, 0.17, 0.25, 0.26, 0.30, 0.39, 0.41, 0.42 bude pod keramickou dlažbu provedena HYDROIZOLAČNÍ STĚRKA  </t>
  </si>
  <si>
    <t>Místn. č. V01, V02, V03</t>
  </si>
  <si>
    <t>Místn. č. S01, S03</t>
  </si>
  <si>
    <t>PODLAHA LODŽIE - KERAMICKÁ DLAŽBA</t>
  </si>
  <si>
    <t>ZRUŠENO</t>
  </si>
  <si>
    <t>Místn. č. 2.05d, 2.12d, 2.26d, 2.29d, 3.08d, 3.10c, 3.24d, 3.27d</t>
  </si>
  <si>
    <t>Místn. č. 3.20</t>
  </si>
  <si>
    <t>Místn. č.  S01, S03</t>
  </si>
  <si>
    <t>Místn. č. část m.č. 3.41</t>
  </si>
  <si>
    <t>Místn. č. 1.01 - 1.04b, 1.05a, 1.05b, 1.06a, 1.06b, 1.08 - 1.10b, 1.11a, 1.11b, 1.12a, 1.12b1.13 - 1.19, 1.21, 1.22, 1.27, 1.30 - 1.35, 1.38, 1.39, 2.01 - 2.04b, 2.05a, 2.05b, 2.06a, 2.06b, 2.07a, 2.07b, 2.08 - 2.10b, 2.11a, 2.11b, 2.12a, 2.12b, 2.13, 2.15, 2.18 - 2.20, 2.23, 2.24a, 2.24b, 2.25a, 2.25b, 2.26a, 2.26b, 2.27a, 2.27b, 2.28a, 2.28b, 2.29a, 2.29b, 2.30a, 2.30b, 2.31 - 2.33, 2.36, 2.37, 2.41, 3.01 - 3.06b, 3.07a, 3.07b, 3.08a, 3.08b, 3.09, 3.10a, 3.11a, 3.11b, 3.12a, 3.12b, 3.13, 3.15, 3.18, 3.19, 3.21, 3.24a, 3.24b, 3.25a, 3.25b, 3.26a, 3.26b, 3.27a, 3.27b, 3.28a, 3.28b, 3.29a, 3.29b, 3.30a, 3.30b, 3.31 - 3.33, 3.36, 3.37, část m.č. 3.41</t>
  </si>
  <si>
    <t>Místn. č. část m.č. 1.34, část m.č. 1.35</t>
  </si>
  <si>
    <t>ELASTICKÁ HYDROIZOLAČNÍ STĚRKA</t>
  </si>
  <si>
    <t>PODLAHA 1.NP, 2.NP, 3.NP - ELEKTROSTATICKÝ VINYL</t>
  </si>
  <si>
    <t xml:space="preserve">v místnostech č. 2.39 a 3.39 nebude pod keramickou dlažbu provedena HYDROIZOLAČNÍ STĚRKA  </t>
  </si>
  <si>
    <t>PŘÍRODNÍ LINOLEUM ZE 100% PODÍLEM DŘEVITÉ MOUČKY, V ROLÍCH, CELK. TL. 2,5 mm, PRO APLIKACE S VYSOKOU ZÁTĚŽÍ, LEPENO DISPERZNÍM LEPIDLEM URČENÝM PRO PODLAHY Z PŘÍRODNÍHO LINOLEA, VYTAŽENÝ FABIONOVÝ SOKLÍK</t>
  </si>
  <si>
    <t>KERAMICKÁ DLAŽBA DO FLEXIBILNÍHO LEPIDLA, SPÁROVANÁ FLEXIBILNÍ SPÁROVACÍ HMOTOU</t>
  </si>
  <si>
    <t>ZÁTĚŽOVÝ KOBEREC - VIZ. OSTATNÍ VÝROBEK ČZ2</t>
  </si>
  <si>
    <t>TEPELNÁ IZOLACE Z PIR DESEK S OBOUSTRANNOU KRYCÍ HLINÍKOVOU VRSTVOU, λ=0,022 W/mK, PEVNOST V TLAKU PŘI 10% DEFORMACI min. 120 kPa, LEPENO A MECHANICKY KOTVENO</t>
  </si>
  <si>
    <t xml:space="preserve">ASFALTVÝ SBS MODIFIKOVANÝ PÁS NATAVITELNÝ, PAROZÁBRANA, NOSNÁ VLOŽKA ALU-POLYESTER DOPLNĚNÁ O SKLENĚNOU ROHOŽ </t>
  </si>
  <si>
    <t>BENTONITOVÁ ROHOŽ S OBSAHEM BENTONITU 4,0kg/m2 (PRO VYSOKÝ RADONOVÝ INDEX), PVC FÓLIE S REFLEXNÍ VRSTVOU  TL. 1,5 mm, OCHRANNÁ GEOTEXTILIE 500g/m2</t>
  </si>
  <si>
    <t>TEPELNÁ IZOLACE Z KAMENNÉ VLNY S PODÉLNOU ORIENTACÍ VLÁKEN,
λ = 0,036 W/mK, LEPENO MINERÁLNÍM LEPÍCÍM TMELEM</t>
  </si>
  <si>
    <t>F3a</t>
  </si>
  <si>
    <t>F3b</t>
  </si>
  <si>
    <t>OBVODOVÁ STĚNA 1.PP - PODZEMNÍ ČÁST - BENTONIT</t>
  </si>
  <si>
    <t>HYDROIZOLACE Z SBS MODIFIKOVANÝCH ASFALTOVÝCH PÁSŮ, NOSNÁ VLOŽKA - HLINÍK-POLYESTER KOMBINACE + SKLENĚNÁ ROHOŽ, HORNÍ POVRCH S JEMNÝM MINERÁLNÍM POSYPEM, SPODNÍ POVRCH NAKAŠÍROVANÁ SPALNÁ FOLIE</t>
  </si>
  <si>
    <t>ASFALTOVÝ PENETRAČNÍ NÁTĚR NA BÁZI MODIFIKOVANÉHO ASFALTU BEZ OBSAHU ROZPOUŠTĚDEL</t>
  </si>
  <si>
    <t>OBVODOVÁ STĚNA 1.PP - PODZEMNÍ ČÁST - ASFALTOVÉ PÁSY</t>
  </si>
  <si>
    <t>TEPELNÁ IZOLACE - LAMELY Z MINERÁLNÍ VATY SE ZKOSENÝMI VNĚJŠÍMI HRANAMI A POVRCHOVOU ÚPRAVOU NÁSTŘIKEM, λ=0,037 W/mK, LEPENO MINERÁLNÍM LEPÍCÍM TMELEM</t>
  </si>
  <si>
    <t>bentonitové souvrství bude ukončeno cca 500mm pod terénem POZINKOVANOU PŘÍTLAČNOU LIŠTOU.</t>
  </si>
  <si>
    <t>nopová folie bude ukončena OCELOVOU SYSTÉMOVOU LIŠTOU v úrovni upraveného terénu.</t>
  </si>
  <si>
    <t>P15</t>
  </si>
  <si>
    <t>Místn. č. 1.04c, 1.05c, 1.06c, 1.10c, 1.11c, 1.12c, 2.04c, 2.05c, 2.06c, 2.07c, 2.10c, 2.11c, 2.12c, 2.17, 2.24c, 2.25c, 2.26c, 2.27c, 2.28c, 2.29c, 2.30c, 3.06c, 3.07c, 3.08c, 3.10b, 3.11c, 3.12c, 3.17, 3.24c, 3.25c, 3.26c, 3.27c, 3.28c, 3.29c, 3.30c</t>
  </si>
  <si>
    <t>Místn. č. 1.07, 1.20, 1.23 - 1.26, 1.28, 1.29, 1.36, 1.37, 2.16, 2.21, 2.22, 2.34, 2.35, 2.38 - 2.40, 3.16, 3.22, 3.23, 3.34, 3.35, 3.38 - 3.40</t>
  </si>
  <si>
    <t>15 - 40</t>
  </si>
  <si>
    <t>SPÁDOVÝ POTĚR VYZTUŽENÝ VLÁKNY VHODNÝ PRO PROVÁDĚNÍ PODLAHOVÝCH POTĚRŮ S PROMĚNLIVOU TLOUŠŤKOU (CT - C30 - F5)</t>
  </si>
  <si>
    <t>LITÝ SAMONIVELAČNÍ CEMENTOVÝ POTĚR (CT - C30 - F6 ), VČETNĚ PODLAHOVÉHO VYTÁPĚNÍ (SOUČÁSTÍ DODÁVKY VYTÁPĚNÍ)</t>
  </si>
  <si>
    <t>PODLAHA 1.NP, 2.NP, 3.NP - KERAMICKÁ DLAŽBA - KOUPELNY</t>
  </si>
  <si>
    <t>KONTAKTNÍ MŮSTEK</t>
  </si>
  <si>
    <t>TEPELNÁ IZOLACE SOKLOVÝ EPS, PERIMETR, λ=0,034 W/mK, LEPENÝ LEPENÝ DVOUSLOŽKOVÝM BITUMENOVÝM LEPIDLEM BEZ OBSAHU ROZPOUŠTĚDEL</t>
  </si>
  <si>
    <t>2× ARMOVACÍ SÍŤOVINA ZE SKELNÝCH VLÁKEN ODOLNÝCH PROTI ALKÁLIÍM. PROZMĚRY OK TKANINY max. 4×4mm, PLOŠNÁ HNOTNOST 165 g/m2, PEVNOST V TAHU 1750N/5cm</t>
  </si>
  <si>
    <t>DVĚ VRSTVY DVOUSLOŽKOVÉ STĚRKOVÉ HMOTY NA ORGANICKÉ BÁZI S UHLÍKOVÝMI VLÁKNY + ZÁKLADNÍ NÁTĚR POD PROBARVENÉ OMÍTKY NA BÁZI AKRYLÁTOVÉHO KOPOLYMERU, SILIKONOVÉ PRYSKYŘICE A KŘEMIČITANŮ</t>
  </si>
  <si>
    <t xml:space="preserve">ETICS - TENKOVRSTVÁ PROBARVENÁ SILIKONOVÁ OMÍTKA ZRNITOSTI 1,5mm S OBSAHEM UHLÍKOVÝCH VLÁKEN + FASÁDNÍ BARVA NA BÁZI SILIKONOVÉ PRYSKYŘICE S INTEGROVANOU NANOKŘEMIČITOU MŘÍŽKOU. SAMOČISTÍCÍ EFEKT NA PRINCIPU FOTOKATALYTICKÝCH PIGMENTŮ. </t>
  </si>
  <si>
    <t>MINERÁLNÍ TMEL ZÁKLADNÍ VRSTVY S UHLÍKOVÝMI VLÁKNY + ZÁKLADNÍ NÁTĚR POD PROBARVENÉ OMÍTKY NA BÁZI AKRYLÁTOVÉHO KOPOLYMERU, SILIKONOVÉ PRYSKYŘICE A KŘEMIČITANŮ</t>
  </si>
  <si>
    <t>ETICS - TENKOVRSTVÁ PROBARVENÁ SILIKONOVÁ OMÍTKA ZRNITOSTI 1,5mm S OBSAHEM UHLÍKOVÝCH VLÁKEN</t>
  </si>
  <si>
    <r>
      <t>ELEKTROSTATICKÝ HOMOGENNÍ VINYL V ROLÍCH, CELK. TL. 2,0 mm, S ODPOREM V ROZSAHU 10</t>
    </r>
    <r>
      <rPr>
        <vertAlign val="superscript"/>
        <sz val="7.5"/>
        <color rgb="FF00B050"/>
        <rFont val="Century Gothic"/>
        <family val="2"/>
        <charset val="238"/>
      </rPr>
      <t>6</t>
    </r>
    <r>
      <rPr>
        <sz val="7.5"/>
        <color rgb="FF00B050"/>
        <rFont val="Century Gothic"/>
        <family val="2"/>
        <charset val="238"/>
      </rPr>
      <t xml:space="preserve"> – 5×10</t>
    </r>
    <r>
      <rPr>
        <vertAlign val="superscript"/>
        <sz val="7.5"/>
        <color rgb="FF00B050"/>
        <rFont val="Century Gothic"/>
        <family val="2"/>
        <charset val="238"/>
      </rPr>
      <t>8</t>
    </r>
    <r>
      <rPr>
        <sz val="7.5"/>
        <color rgb="FF00B050"/>
        <rFont val="Century Gothic"/>
        <family val="2"/>
        <charset val="238"/>
      </rPr>
      <t xml:space="preserve"> OHMŮ, VYTAŽENÝ FABIONOVÝ SOKLÍK, PRO APLIKACE S VYSOKOU ZÁTĚŽÍ, LEPENO DISPERZNÍM LEPIDLEM URČENÝM PRO PODLAHY Z ELEKTROSTATICKÉHO VINYLU</t>
    </r>
  </si>
  <si>
    <t>NÁTĚROVÝ SYSTÉM OLEJIVZDORNÝ, NÁTĚR BUDE VYTAŽEN I NA STĚNY DNA VÝTAHOVÉ ŠACHTY min. 200mm</t>
  </si>
  <si>
    <r>
      <t>KROČEJOVÁ IZOLACE Z DESKY Z TUHÉ MINERÁLNÍ VATY PRO TĚŽKÉ PLOVOUCÍ PODLAHY, VČ. OKRAJOVÉHO PÁSKU, PRO ZATÍŽENÍ DO 400 kg/m</t>
    </r>
    <r>
      <rPr>
        <vertAlign val="superscript"/>
        <sz val="7.5"/>
        <color rgb="FF00B050"/>
        <rFont val="Century Gothic"/>
        <family val="2"/>
        <charset val="238"/>
      </rPr>
      <t>2</t>
    </r>
  </si>
  <si>
    <r>
      <t xml:space="preserve">TEPELNÁ IZOLACE SOKLOVÝ EPS, PERIMETR, λ=0,034 W/mK, LEPENÝ </t>
    </r>
    <r>
      <rPr>
        <sz val="7.5"/>
        <color rgb="FF00B050"/>
        <rFont val="Century Gothic"/>
        <family val="2"/>
        <charset val="238"/>
      </rPr>
      <t>DVOUSLOŽKOVÝM</t>
    </r>
    <r>
      <rPr>
        <sz val="7.5"/>
        <color theme="1"/>
        <rFont val="Century Gothic"/>
        <family val="2"/>
        <charset val="238"/>
      </rPr>
      <t xml:space="preserve"> BITUMENOVÝM LEPIDLEM </t>
    </r>
    <r>
      <rPr>
        <sz val="7.5"/>
        <color rgb="FF00B050"/>
        <rFont val="Century Gothic"/>
        <family val="2"/>
        <charset val="238"/>
      </rPr>
      <t>BEZ OBSAHU ROZPOUŠTĚDEL</t>
    </r>
  </si>
  <si>
    <r>
      <t>TEPELNÁ IZOLACE Z KAMENNÉ VLNY S PODÉLNOU ORIENTACÍ VLÁKEN,
λ = 0,036 W/mK, LEPENO MINERÁLNÍM LEPÍCÍM TMELEM,</t>
    </r>
    <r>
      <rPr>
        <sz val="7.5"/>
        <color rgb="FF00B050"/>
        <rFont val="Century Gothic"/>
        <family val="2"/>
        <charset val="238"/>
      </rPr>
      <t xml:space="preserve"> KOTVENO ŠROUBOVACÍMI HMOŽDINAMI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</si>
</sst>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7.5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entury Gothic"/>
      <family val="2"/>
      <charset val="238"/>
    </font>
    <font>
      <b/>
      <sz val="10"/>
      <name val="Century Gothic"/>
      <family val="2"/>
      <charset val="238"/>
    </font>
    <font>
      <sz val="11"/>
      <name val="Calibri"/>
      <family val="2"/>
      <charset val="238"/>
      <scheme val="minor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7.5"/>
      <name val="Century Gothic"/>
      <family val="2"/>
      <charset val="238"/>
    </font>
    <font>
      <sz val="7.5"/>
      <color rgb="FFFF0000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7.5"/>
      <name val="Century Gothic"/>
      <family val="2"/>
      <charset val="238"/>
    </font>
    <font>
      <vertAlign val="superscript"/>
      <sz val="7.5"/>
      <name val="Century Gothic"/>
      <family val="2"/>
      <charset val="238"/>
    </font>
    <font>
      <sz val="10"/>
      <color rgb="FF00B050"/>
      <name val="Century Gothic"/>
      <family val="2"/>
      <charset val="238"/>
    </font>
    <font>
      <sz val="11"/>
      <color rgb="FF00B050"/>
      <name val="Calibri"/>
      <family val="2"/>
      <charset val="238"/>
      <scheme val="minor"/>
    </font>
    <font>
      <sz val="7.5"/>
      <color rgb="FF00B050"/>
      <name val="Century Gothic"/>
      <family val="2"/>
      <charset val="238"/>
    </font>
    <font>
      <vertAlign val="superscript"/>
      <sz val="7.5"/>
      <color rgb="FF00B050"/>
      <name val="Century Gothic"/>
      <family val="2"/>
      <charset val="238"/>
    </font>
    <font>
      <b/>
      <sz val="10"/>
      <color rgb="FF00B05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0" fillId="0" borderId="7" xfId="0" applyBorder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2" fillId="0" borderId="20" xfId="0" applyFont="1" applyBorder="1" applyAlignment="1">
      <alignment vertical="center"/>
    </xf>
    <xf numFmtId="0" fontId="4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6" fillId="0" borderId="0" xfId="0" applyFont="1"/>
    <xf numFmtId="0" fontId="11" fillId="0" borderId="1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7" fillId="0" borderId="2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17" xfId="0" applyFont="1" applyBorder="1" applyAlignment="1">
      <alignment horizontal="center" vertical="center"/>
    </xf>
    <xf numFmtId="1" fontId="12" fillId="0" borderId="2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1" fontId="3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1" fillId="0" borderId="3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0" xfId="0" applyFont="1" applyAlignment="1">
      <alignment horizontal="left" vertical="center" indent="1"/>
    </xf>
    <xf numFmtId="1" fontId="16" fillId="0" borderId="0" xfId="0" applyNumberFormat="1" applyFont="1" applyAlignment="1">
      <alignment vertical="top"/>
    </xf>
    <xf numFmtId="0" fontId="12" fillId="0" borderId="0" xfId="0" applyFont="1" applyAlignment="1">
      <alignment vertical="top" wrapText="1"/>
    </xf>
    <xf numFmtId="0" fontId="10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indent="1"/>
    </xf>
    <xf numFmtId="0" fontId="8" fillId="0" borderId="15" xfId="0" applyFont="1" applyBorder="1" applyAlignment="1">
      <alignment horizontal="left" vertical="center" indent="1"/>
    </xf>
    <xf numFmtId="0" fontId="8" fillId="0" borderId="16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 indent="1"/>
    </xf>
    <xf numFmtId="0" fontId="10" fillId="0" borderId="13" xfId="0" applyFont="1" applyBorder="1" applyAlignment="1">
      <alignment horizontal="left" vertical="center" indent="1"/>
    </xf>
    <xf numFmtId="0" fontId="11" fillId="0" borderId="2" xfId="0" applyFont="1" applyBorder="1" applyAlignment="1">
      <alignment horizontal="left" vertical="center" indent="1"/>
    </xf>
    <xf numFmtId="0" fontId="11" fillId="0" borderId="3" xfId="0" applyFont="1" applyBorder="1" applyAlignment="1">
      <alignment horizontal="left" vertical="center" indent="1"/>
    </xf>
    <xf numFmtId="0" fontId="11" fillId="0" borderId="6" xfId="0" applyFont="1" applyBorder="1" applyAlignment="1">
      <alignment horizontal="left" vertical="top" wrapText="1" indent="1"/>
    </xf>
    <xf numFmtId="0" fontId="11" fillId="0" borderId="7" xfId="0" applyFont="1" applyBorder="1" applyAlignment="1">
      <alignment horizontal="left" vertical="top" wrapText="1" indent="1"/>
    </xf>
    <xf numFmtId="0" fontId="11" fillId="0" borderId="8" xfId="0" applyFont="1" applyBorder="1" applyAlignment="1">
      <alignment horizontal="left" vertical="top" wrapText="1" indent="1"/>
    </xf>
    <xf numFmtId="0" fontId="11" fillId="0" borderId="9" xfId="0" applyFont="1" applyBorder="1" applyAlignment="1">
      <alignment horizontal="left" vertical="top" wrapText="1" indent="1"/>
    </xf>
    <xf numFmtId="0" fontId="11" fillId="0" borderId="5" xfId="0" applyFont="1" applyBorder="1" applyAlignment="1">
      <alignment horizontal="left" vertical="top" wrapText="1" indent="1"/>
    </xf>
    <xf numFmtId="0" fontId="11" fillId="0" borderId="10" xfId="0" applyFont="1" applyBorder="1" applyAlignment="1">
      <alignment horizontal="left" vertical="top" wrapText="1" indent="1"/>
    </xf>
    <xf numFmtId="0" fontId="11" fillId="0" borderId="4" xfId="0" applyFont="1" applyBorder="1" applyAlignment="1">
      <alignment horizontal="left" vertical="center" indent="1"/>
    </xf>
    <xf numFmtId="0" fontId="12" fillId="0" borderId="19" xfId="0" applyFont="1" applyBorder="1" applyAlignment="1">
      <alignment horizontal="left" vertical="center" indent="1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0" fillId="0" borderId="11" xfId="0" applyFont="1" applyBorder="1" applyAlignment="1">
      <alignment horizontal="left" vertical="center" indent="1"/>
    </xf>
    <xf numFmtId="0" fontId="11" fillId="0" borderId="2" xfId="0" applyFont="1" applyBorder="1" applyAlignment="1">
      <alignment horizontal="left" vertical="top" wrapText="1" indent="1"/>
    </xf>
    <xf numFmtId="0" fontId="11" fillId="0" borderId="3" xfId="0" applyFont="1" applyBorder="1" applyAlignment="1">
      <alignment horizontal="left" vertical="top" wrapText="1" indent="1"/>
    </xf>
    <xf numFmtId="0" fontId="11" fillId="0" borderId="4" xfId="0" applyFont="1" applyBorder="1" applyAlignment="1">
      <alignment horizontal="left" vertical="top" wrapText="1" indent="1"/>
    </xf>
    <xf numFmtId="0" fontId="11" fillId="0" borderId="5" xfId="0" applyFont="1" applyBorder="1" applyAlignment="1">
      <alignment horizontal="left" vertical="center" indent="1"/>
    </xf>
    <xf numFmtId="0" fontId="11" fillId="0" borderId="10" xfId="0" applyFont="1" applyBorder="1" applyAlignment="1">
      <alignment horizontal="left" vertical="center" indent="1"/>
    </xf>
    <xf numFmtId="0" fontId="1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indent="1"/>
    </xf>
    <xf numFmtId="1" fontId="16" fillId="0" borderId="0" xfId="0" applyNumberFormat="1" applyFont="1" applyAlignment="1">
      <alignment horizontal="left" vertical="top"/>
    </xf>
    <xf numFmtId="0" fontId="11" fillId="0" borderId="23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 vertical="top" wrapText="1" indent="1"/>
    </xf>
    <xf numFmtId="0" fontId="11" fillId="0" borderId="24" xfId="0" applyFont="1" applyBorder="1" applyAlignment="1">
      <alignment horizontal="left" vertical="top" wrapText="1" indent="1"/>
    </xf>
    <xf numFmtId="0" fontId="12" fillId="0" borderId="2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0" fontId="12" fillId="0" borderId="4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3" fillId="0" borderId="10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24" xfId="0" applyFont="1" applyBorder="1" applyAlignment="1">
      <alignment horizontal="left" vertical="center" wrapText="1" indent="1"/>
    </xf>
    <xf numFmtId="0" fontId="12" fillId="0" borderId="1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 indent="1"/>
    </xf>
    <xf numFmtId="0" fontId="12" fillId="0" borderId="8" xfId="0" applyFont="1" applyBorder="1" applyAlignment="1">
      <alignment horizontal="left" vertical="center" wrapText="1" indent="1"/>
    </xf>
    <xf numFmtId="0" fontId="12" fillId="0" borderId="23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2" fillId="0" borderId="24" xfId="0" applyFont="1" applyBorder="1" applyAlignment="1">
      <alignment horizontal="left" vertical="center" wrapText="1" indent="1"/>
    </xf>
    <xf numFmtId="0" fontId="12" fillId="0" borderId="9" xfId="0" applyFont="1" applyBorder="1" applyAlignment="1">
      <alignment horizontal="left" vertical="center" wrapText="1" indent="1"/>
    </xf>
    <xf numFmtId="0" fontId="12" fillId="0" borderId="5" xfId="0" applyFont="1" applyBorder="1" applyAlignment="1">
      <alignment horizontal="left" vertical="center" wrapText="1" indent="1"/>
    </xf>
    <xf numFmtId="0" fontId="12" fillId="0" borderId="10" xfId="0" applyFont="1" applyBorder="1" applyAlignment="1">
      <alignment horizontal="left" vertical="center" wrapText="1" inden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0" fillId="0" borderId="1" xfId="0" applyFont="1" applyBorder="1" applyAlignment="1">
      <alignment horizontal="left" vertical="center" wrapText="1" inden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wrapText="1" indent="1"/>
    </xf>
    <xf numFmtId="0" fontId="20" fillId="0" borderId="3" xfId="0" applyFont="1" applyBorder="1" applyAlignment="1">
      <alignment horizontal="left" vertical="center" wrapText="1" indent="1"/>
    </xf>
    <xf numFmtId="0" fontId="20" fillId="0" borderId="4" xfId="0" applyFont="1" applyBorder="1" applyAlignment="1">
      <alignment horizontal="left" vertical="center" wrapText="1" indent="1"/>
    </xf>
    <xf numFmtId="0" fontId="22" fillId="0" borderId="15" xfId="0" applyFont="1" applyBorder="1" applyAlignment="1">
      <alignment horizontal="left" vertical="center" indent="1"/>
    </xf>
    <xf numFmtId="0" fontId="22" fillId="0" borderId="16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8" fillId="0" borderId="12" xfId="0" applyFont="1" applyBorder="1" applyAlignment="1">
      <alignment horizontal="left" vertical="center" indent="1"/>
    </xf>
    <xf numFmtId="0" fontId="18" fillId="0" borderId="13" xfId="0" applyFont="1" applyBorder="1" applyAlignment="1">
      <alignment horizontal="left" vertical="center" indent="1"/>
    </xf>
    <xf numFmtId="1" fontId="20" fillId="0" borderId="14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20" fillId="0" borderId="6" xfId="0" applyFont="1" applyBorder="1" applyAlignment="1">
      <alignment horizontal="left" vertical="center" wrapText="1" indent="1"/>
    </xf>
    <xf numFmtId="0" fontId="20" fillId="0" borderId="7" xfId="0" applyFont="1" applyBorder="1" applyAlignment="1">
      <alignment horizontal="left" vertical="center" wrapText="1" indent="1"/>
    </xf>
    <xf numFmtId="0" fontId="20" fillId="0" borderId="8" xfId="0" applyFont="1" applyBorder="1" applyAlignment="1">
      <alignment horizontal="left" vertical="center" wrapText="1" indent="1"/>
    </xf>
    <xf numFmtId="0" fontId="20" fillId="0" borderId="23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 indent="1"/>
    </xf>
    <xf numFmtId="0" fontId="20" fillId="0" borderId="24" xfId="0" applyFont="1" applyBorder="1" applyAlignment="1">
      <alignment horizontal="left" vertical="center" wrapText="1" indent="1"/>
    </xf>
    <xf numFmtId="0" fontId="20" fillId="0" borderId="9" xfId="0" applyFont="1" applyBorder="1" applyAlignment="1">
      <alignment horizontal="left" vertical="center" wrapText="1" indent="1"/>
    </xf>
    <xf numFmtId="0" fontId="20" fillId="0" borderId="5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1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 indent="1"/>
    </xf>
    <xf numFmtId="0" fontId="20" fillId="0" borderId="19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abSelected="1" view="pageLayout" zoomScaleNormal="110" zoomScaleSheetLayoutView="130" workbookViewId="0">
      <selection activeCell="A2" sqref="A2:K2"/>
    </sheetView>
  </sheetViews>
  <sheetFormatPr defaultRowHeight="15" x14ac:dyDescent="0.25"/>
  <cols>
    <col min="3" max="6" width="15.7109375" customWidth="1"/>
    <col min="7" max="9" width="8.85546875" hidden="1" customWidth="1"/>
    <col min="10" max="11" width="15.710937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45" t="s">
        <v>6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x14ac:dyDescent="0.25">
      <c r="A3" s="47" t="s">
        <v>5</v>
      </c>
      <c r="B3" s="47"/>
      <c r="C3" s="47"/>
      <c r="D3" s="47"/>
      <c r="E3" s="47"/>
      <c r="F3" s="47"/>
      <c r="G3" s="47"/>
      <c r="H3" s="47"/>
      <c r="I3" s="47"/>
      <c r="J3" s="47"/>
      <c r="K3" s="46"/>
    </row>
    <row r="4" spans="1:11" x14ac:dyDescent="0.25">
      <c r="A4" s="1"/>
      <c r="B4" s="1"/>
      <c r="C4" s="48"/>
      <c r="D4" s="48"/>
      <c r="E4" s="48"/>
      <c r="F4" s="48"/>
      <c r="G4" s="48"/>
      <c r="H4" s="48"/>
      <c r="I4" s="48"/>
      <c r="J4" s="48"/>
      <c r="K4" s="46"/>
    </row>
    <row r="5" spans="1:11" x14ac:dyDescent="0.25">
      <c r="A5" s="44" t="str">
        <f>'SKLADBY PODLAH'!A1</f>
        <v>P - SKLADBY PODLAH</v>
      </c>
      <c r="B5" s="44"/>
      <c r="C5" s="44"/>
      <c r="D5" s="44"/>
      <c r="E5" s="44"/>
      <c r="F5" s="44"/>
      <c r="G5" s="44"/>
      <c r="H5" s="44"/>
      <c r="I5" s="44"/>
      <c r="J5" s="44"/>
      <c r="K5" s="43"/>
    </row>
    <row r="6" spans="1:11" x14ac:dyDescent="0.25">
      <c r="A6" s="7"/>
      <c r="B6" s="16" t="str">
        <f>'SKLADBY PODLAH'!A4</f>
        <v>P1</v>
      </c>
      <c r="C6" s="42" t="str">
        <f>'SKLADBY PODLAH'!C4</f>
        <v>PODLAHA NA TERÉNU 1.PP - KERAMICKÁ DLAŽBA</v>
      </c>
      <c r="D6" s="42"/>
      <c r="E6" s="42"/>
      <c r="F6" s="42"/>
      <c r="G6" s="42"/>
      <c r="H6" s="42"/>
      <c r="I6" s="42"/>
      <c r="J6" s="42"/>
      <c r="K6" s="43"/>
    </row>
    <row r="7" spans="1:11" x14ac:dyDescent="0.25">
      <c r="A7" s="7"/>
      <c r="B7" s="16" t="str">
        <f>'SKLADBY PODLAH'!A25</f>
        <v>P2</v>
      </c>
      <c r="C7" s="42" t="str">
        <f>'SKLADBY PODLAH'!C25</f>
        <v>PODLAHA NA TERÉNU 1.PP - PŘÍRODNÍ LINOLEUM</v>
      </c>
      <c r="D7" s="42"/>
      <c r="E7" s="42"/>
      <c r="F7" s="42"/>
      <c r="G7" s="42"/>
      <c r="H7" s="42"/>
      <c r="I7" s="42"/>
      <c r="J7" s="42"/>
      <c r="K7" s="43"/>
    </row>
    <row r="8" spans="1:11" x14ac:dyDescent="0.25">
      <c r="A8" s="7"/>
      <c r="B8" s="16" t="str">
        <f>'SKLADBY PODLAH'!A44</f>
        <v>P3</v>
      </c>
      <c r="C8" s="42" t="str">
        <f>'SKLADBY PODLAH'!C44</f>
        <v>PODLAHA NA TERÉNU 1.PP - EPOXIDOVÁ STĚRKA</v>
      </c>
      <c r="D8" s="42"/>
      <c r="E8" s="42"/>
      <c r="F8" s="42"/>
      <c r="G8" s="42"/>
      <c r="H8" s="42"/>
      <c r="I8" s="42"/>
      <c r="J8" s="42"/>
      <c r="K8" s="43"/>
    </row>
    <row r="9" spans="1:11" x14ac:dyDescent="0.25">
      <c r="A9" s="7"/>
      <c r="B9" s="16" t="str">
        <f>'SKLADBY PODLAH'!A63</f>
        <v>P4</v>
      </c>
      <c r="C9" s="42" t="str">
        <f>'SKLADBY PODLAH'!C63</f>
        <v>PODLAHA 1.NP, 2.NP, 3.NP - KERAMICKÁ DLAŽBA</v>
      </c>
      <c r="D9" s="42"/>
      <c r="E9" s="42"/>
      <c r="F9" s="42"/>
      <c r="G9" s="42"/>
      <c r="H9" s="42"/>
      <c r="I9" s="42"/>
      <c r="J9" s="42"/>
      <c r="K9" s="43"/>
    </row>
    <row r="10" spans="1:11" x14ac:dyDescent="0.25">
      <c r="A10" s="7"/>
      <c r="B10" s="16" t="str">
        <f>'SKLADBY PODLAH'!A82</f>
        <v>P5</v>
      </c>
      <c r="C10" s="42" t="str">
        <f>'SKLADBY PODLAH'!C82</f>
        <v>PODLAHA 1.NP, 2.NP, 3.NP - PŘÍRODNÍ LINOLEUM</v>
      </c>
      <c r="D10" s="42"/>
      <c r="E10" s="42"/>
      <c r="F10" s="42"/>
      <c r="G10" s="42"/>
      <c r="H10" s="42"/>
      <c r="I10" s="42"/>
      <c r="J10" s="42"/>
      <c r="K10" s="43"/>
    </row>
    <row r="11" spans="1:11" x14ac:dyDescent="0.25">
      <c r="A11" s="7"/>
      <c r="B11" s="16" t="str">
        <f>'SKLADBY PODLAH'!A104</f>
        <v>P6</v>
      </c>
      <c r="C11" s="42" t="str">
        <f>'SKLADBY PODLAH'!C104</f>
        <v>PODLAHA 1.NP, 2.NP, 3.NP - ELEKTROSTATICKÝ VINYL</v>
      </c>
      <c r="D11" s="42"/>
      <c r="E11" s="42"/>
      <c r="F11" s="42"/>
      <c r="G11" s="42"/>
      <c r="H11" s="42"/>
      <c r="I11" s="42"/>
      <c r="J11" s="42"/>
      <c r="K11" s="43"/>
    </row>
    <row r="12" spans="1:11" x14ac:dyDescent="0.25">
      <c r="A12" s="7"/>
      <c r="B12" s="16" t="str">
        <f>'SKLADBY PODLAH'!A121</f>
        <v>P7</v>
      </c>
      <c r="C12" s="42" t="str">
        <f>'SKLADBY PODLAH'!C121</f>
        <v>VÝTAHOVÁ ŠACHTA - OLEJIVZDORNÝ NÁTĚR</v>
      </c>
      <c r="D12" s="42"/>
      <c r="E12" s="42"/>
      <c r="F12" s="42"/>
      <c r="G12" s="42"/>
      <c r="H12" s="42"/>
      <c r="I12" s="42"/>
      <c r="J12" s="42"/>
      <c r="K12" s="43"/>
    </row>
    <row r="13" spans="1:11" x14ac:dyDescent="0.25">
      <c r="A13" s="7"/>
      <c r="B13" s="16" t="str">
        <f>'SKLADBY PODLAH'!A136</f>
        <v>P8</v>
      </c>
      <c r="C13" s="42" t="str">
        <f>'SKLADBY PODLAH'!C136</f>
        <v>PODLAHA SCHODIŠTĚ - PŘÍRODNÍ LINOLEUM</v>
      </c>
      <c r="D13" s="42"/>
      <c r="E13" s="42"/>
      <c r="F13" s="42"/>
      <c r="G13" s="42"/>
      <c r="H13" s="42"/>
      <c r="I13" s="42"/>
      <c r="J13" s="42"/>
      <c r="K13" s="43"/>
    </row>
    <row r="14" spans="1:11" x14ac:dyDescent="0.25">
      <c r="A14" s="7"/>
      <c r="B14" s="16" t="str">
        <f>'SKLADBY PODLAH'!A151</f>
        <v>P9</v>
      </c>
      <c r="C14" s="42" t="str">
        <f>'SKLADBY PODLAH'!C151:I151</f>
        <v>PODLAHA LODŽIE - KERAMICKÁ DLAŽBA</v>
      </c>
      <c r="D14" s="42"/>
      <c r="E14" s="42"/>
      <c r="F14" s="42"/>
      <c r="G14" s="42"/>
      <c r="H14" s="42"/>
      <c r="I14" s="42"/>
      <c r="J14" s="42"/>
      <c r="K14" s="43"/>
    </row>
    <row r="15" spans="1:11" x14ac:dyDescent="0.25">
      <c r="A15" s="7"/>
      <c r="B15" s="114" t="str">
        <f>'SKLADBY PODLAH'!A166</f>
        <v>P10</v>
      </c>
      <c r="C15" s="115" t="str">
        <f>'SKLADBY PODLAH'!C166</f>
        <v>ZRUŠENO</v>
      </c>
      <c r="D15" s="115"/>
      <c r="E15" s="115"/>
      <c r="F15" s="115"/>
      <c r="G15" s="115"/>
      <c r="H15" s="115"/>
      <c r="I15" s="115"/>
      <c r="J15" s="115"/>
      <c r="K15" s="116"/>
    </row>
    <row r="16" spans="1:11" x14ac:dyDescent="0.25">
      <c r="A16" s="7"/>
      <c r="B16" s="16" t="str">
        <f>'SKLADBY PODLAH'!A168</f>
        <v>P11</v>
      </c>
      <c r="C16" s="42" t="str">
        <f>'SKLADBY PODLAH'!C168</f>
        <v>PODLAHA 1.NP - ČISTÍCÍ ZÓNA</v>
      </c>
      <c r="D16" s="42"/>
      <c r="E16" s="42"/>
      <c r="F16" s="42"/>
      <c r="G16" s="42"/>
      <c r="H16" s="42"/>
      <c r="I16" s="42"/>
      <c r="J16" s="42"/>
      <c r="K16" s="43"/>
    </row>
    <row r="17" spans="1:11" x14ac:dyDescent="0.25">
      <c r="A17" s="7"/>
      <c r="B17" s="114" t="str">
        <f>'SKLADBY PODLAH'!A185</f>
        <v>P12</v>
      </c>
      <c r="C17" s="115" t="str">
        <f>'SKLADBY PODLAH'!C185</f>
        <v>ZRUŠENO</v>
      </c>
      <c r="D17" s="115"/>
      <c r="E17" s="115"/>
      <c r="F17" s="115"/>
      <c r="G17" s="115"/>
      <c r="H17" s="115"/>
      <c r="I17" s="115"/>
      <c r="J17" s="115"/>
      <c r="K17" s="116"/>
    </row>
    <row r="18" spans="1:11" x14ac:dyDescent="0.25">
      <c r="A18" s="7"/>
      <c r="B18" s="16" t="str">
        <f>'SKLADBY PODLAH'!A187</f>
        <v>P13</v>
      </c>
      <c r="C18" s="42" t="str">
        <f>'SKLADBY PODLAH'!C187</f>
        <v>PODLAHA 2.NP SNÍŽENÝ STROP V JÍDELNĚ - PŘÍRODNÍ LINOLEUM</v>
      </c>
      <c r="D18" s="42"/>
      <c r="E18" s="42"/>
      <c r="F18" s="42"/>
      <c r="G18" s="42"/>
      <c r="H18" s="42"/>
      <c r="I18" s="42"/>
      <c r="J18" s="42"/>
      <c r="K18" s="43"/>
    </row>
    <row r="19" spans="1:11" x14ac:dyDescent="0.25">
      <c r="A19" s="7"/>
      <c r="B19" s="16" t="str">
        <f>'SKLADBY PODLAH'!A204</f>
        <v>P14</v>
      </c>
      <c r="C19" s="42" t="str">
        <f>'SKLADBY PODLAH'!C204</f>
        <v>PODLAHA SCHODIŠŤOVÉ PODESTY</v>
      </c>
      <c r="D19" s="42"/>
      <c r="E19" s="42"/>
      <c r="F19" s="42"/>
      <c r="G19" s="42"/>
      <c r="H19" s="42"/>
      <c r="I19" s="42"/>
      <c r="J19" s="42"/>
      <c r="K19" s="43"/>
    </row>
    <row r="20" spans="1:11" x14ac:dyDescent="0.25">
      <c r="A20" s="7"/>
      <c r="B20" s="114" t="str">
        <f>'SKLADBY PODLAH'!A220</f>
        <v>P15</v>
      </c>
      <c r="C20" s="115" t="str">
        <f>'SKLADBY PODLAH'!C220:I220</f>
        <v>PODLAHA 1.NP, 2.NP, 3.NP - KERAMICKÁ DLAŽBA - KOUPELNY</v>
      </c>
      <c r="D20" s="115"/>
      <c r="E20" s="115"/>
      <c r="F20" s="115"/>
      <c r="G20" s="115"/>
      <c r="H20" s="115"/>
      <c r="I20" s="115"/>
      <c r="J20" s="115"/>
      <c r="K20" s="116"/>
    </row>
    <row r="21" spans="1:11" x14ac:dyDescent="0.25">
      <c r="A21" s="8"/>
      <c r="B21" s="8"/>
      <c r="C21" s="49"/>
      <c r="D21" s="49"/>
      <c r="E21" s="49"/>
      <c r="F21" s="49"/>
      <c r="G21" s="49"/>
      <c r="H21" s="49"/>
      <c r="I21" s="49"/>
      <c r="J21" s="49"/>
      <c r="K21" s="50"/>
    </row>
    <row r="22" spans="1:11" x14ac:dyDescent="0.25">
      <c r="A22" s="44" t="str">
        <f>'SKLADBY OBVODOVÝCH STĚN'!A1</f>
        <v xml:space="preserve">F - SKLADBY OBVODOVÝCH STĚN 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1" x14ac:dyDescent="0.25">
      <c r="A23" s="7"/>
      <c r="B23" s="16" t="str">
        <f>'SKLADBY OBVODOVÝCH STĚN'!A3</f>
        <v>F1</v>
      </c>
      <c r="C23" s="42" t="str">
        <f>'SKLADBY OBVODOVÝCH STĚN'!C3</f>
        <v>OBVODOVÁ STĚNA - ETICS</v>
      </c>
      <c r="D23" s="42"/>
      <c r="E23" s="42"/>
      <c r="F23" s="42"/>
      <c r="G23" s="42"/>
      <c r="H23" s="42"/>
      <c r="I23" s="42"/>
      <c r="J23" s="42"/>
      <c r="K23" s="43"/>
    </row>
    <row r="24" spans="1:11" x14ac:dyDescent="0.25">
      <c r="A24" s="8"/>
      <c r="B24" s="16" t="str">
        <f>'SKLADBY OBVODOVÝCH STĚN'!A29</f>
        <v>F2</v>
      </c>
      <c r="C24" s="42" t="str">
        <f>'SKLADBY OBVODOVÝCH STĚN'!C29</f>
        <v>OBVODOVÁ STĚNA SOKL - ETICS - 300 mm nad terén</v>
      </c>
      <c r="D24" s="42"/>
      <c r="E24" s="42"/>
      <c r="F24" s="42"/>
      <c r="G24" s="42"/>
      <c r="H24" s="42"/>
      <c r="I24" s="42"/>
      <c r="J24" s="42"/>
      <c r="K24" s="43"/>
    </row>
    <row r="25" spans="1:11" ht="14.25" customHeight="1" x14ac:dyDescent="0.25">
      <c r="A25" s="8"/>
      <c r="B25" s="16" t="str">
        <f>'SKLADBY OBVODOVÝCH STĚN'!A59</f>
        <v>F3a</v>
      </c>
      <c r="C25" s="42" t="str">
        <f>'SKLADBY OBVODOVÝCH STĚN'!C59</f>
        <v>OBVODOVÁ STĚNA 1.PP - PODZEMNÍ ČÁST - BENTONIT</v>
      </c>
      <c r="D25" s="42"/>
      <c r="E25" s="42"/>
      <c r="F25" s="42"/>
      <c r="G25" s="42"/>
      <c r="H25" s="42"/>
      <c r="I25" s="42"/>
      <c r="J25" s="42"/>
      <c r="K25" s="43"/>
    </row>
    <row r="26" spans="1:11" ht="14.25" customHeight="1" x14ac:dyDescent="0.25">
      <c r="A26" s="8"/>
      <c r="B26" s="114" t="str">
        <f>'SKLADBY OBVODOVÝCH STĚN'!A79</f>
        <v>F3b</v>
      </c>
      <c r="C26" s="115" t="str">
        <f>'SKLADBY OBVODOVÝCH STĚN'!C79:I79</f>
        <v>OBVODOVÁ STĚNA 1.PP - PODZEMNÍ ČÁST - ASFALTOVÉ PÁSY</v>
      </c>
      <c r="D26" s="115"/>
      <c r="E26" s="115"/>
      <c r="F26" s="115"/>
      <c r="G26" s="115"/>
      <c r="H26" s="115"/>
      <c r="I26" s="115"/>
      <c r="J26" s="115"/>
      <c r="K26" s="116"/>
    </row>
    <row r="27" spans="1:11" x14ac:dyDescent="0.25">
      <c r="A27" s="8"/>
      <c r="B27" s="16" t="str">
        <f>'SKLADBY OBVODOVÝCH STĚN'!A103</f>
        <v>F4</v>
      </c>
      <c r="C27" s="42" t="str">
        <f>'SKLADBY OBVODOVÝCH STĚN'!C103</f>
        <v>VNITŘNÍ STĚNA V MÍSTĚ GARÁŽÍ POD STROPEM</v>
      </c>
      <c r="D27" s="42"/>
      <c r="E27" s="42"/>
      <c r="F27" s="42"/>
      <c r="G27" s="42"/>
      <c r="H27" s="42"/>
      <c r="I27" s="42"/>
      <c r="J27" s="42"/>
      <c r="K27" s="43"/>
    </row>
    <row r="28" spans="1:11" x14ac:dyDescent="0.25">
      <c r="A28" s="8"/>
      <c r="B28" s="16" t="str">
        <f>'SKLADBY OBVODOVÝCH STĚN'!A119</f>
        <v>F5</v>
      </c>
      <c r="C28" s="42" t="str">
        <f>'SKLADBY OBVODOVÝCH STĚN'!C119</f>
        <v xml:space="preserve">VNITŘNÍ STĚNA V MÍSTĚ GARÁŽÍ </v>
      </c>
      <c r="D28" s="42"/>
      <c r="E28" s="42"/>
      <c r="F28" s="42"/>
      <c r="G28" s="42"/>
      <c r="H28" s="42"/>
      <c r="I28" s="42"/>
      <c r="J28" s="42"/>
      <c r="K28" s="43"/>
    </row>
    <row r="29" spans="1:11" x14ac:dyDescent="0.25">
      <c r="A29" s="8"/>
      <c r="B29" s="16" t="str">
        <f>'SKLADBY OBVODOVÝCH STĚN'!A142</f>
        <v>F6</v>
      </c>
      <c r="C29" s="42" t="str">
        <f>'SKLADBY OBVODOVÝCH STĚN'!C142</f>
        <v>ATIKA</v>
      </c>
      <c r="D29" s="42"/>
      <c r="E29" s="42"/>
      <c r="F29" s="42"/>
      <c r="G29" s="42"/>
      <c r="H29" s="42"/>
      <c r="I29" s="42"/>
      <c r="J29" s="42"/>
      <c r="K29" s="43"/>
    </row>
    <row r="30" spans="1:1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 x14ac:dyDescent="0.25">
      <c r="A31" s="19" t="str">
        <f>'SKLADBY STŘECH'!A1</f>
        <v xml:space="preserve">S - SKLADBY STŘECH </v>
      </c>
      <c r="B31" s="19"/>
      <c r="C31" s="19"/>
      <c r="D31" s="19"/>
      <c r="E31" s="19"/>
      <c r="F31" s="19"/>
      <c r="G31" s="19"/>
      <c r="H31" s="19"/>
      <c r="I31" s="19"/>
      <c r="J31" s="19"/>
      <c r="K31" s="20"/>
    </row>
    <row r="32" spans="1:11" x14ac:dyDescent="0.25">
      <c r="A32" s="16"/>
      <c r="B32" s="16" t="str">
        <f>'SKLADBY STŘECH'!A3</f>
        <v>S1</v>
      </c>
      <c r="C32" s="42" t="str">
        <f>'SKLADBY STŘECH'!C3:I3</f>
        <v>POCHŮZÍ STŘECHA  - EXTENZIVNÍ ZELEŇ</v>
      </c>
      <c r="D32" s="42"/>
      <c r="E32" s="42"/>
      <c r="F32" s="42"/>
      <c r="G32" s="42"/>
      <c r="H32" s="42"/>
      <c r="I32" s="42"/>
      <c r="J32" s="42"/>
      <c r="K32" s="43"/>
    </row>
    <row r="33" spans="1:11" x14ac:dyDescent="0.25">
      <c r="A33" s="23"/>
      <c r="B33" s="16" t="str">
        <f>'SKLADBY STŘECH'!A28</f>
        <v>S2</v>
      </c>
      <c r="C33" s="42" t="str">
        <f>'SKLADBY STŘECH'!C28</f>
        <v>POCHŮZÍ STŘECHA - KAČÍREK</v>
      </c>
      <c r="D33" s="42"/>
      <c r="E33" s="42"/>
      <c r="F33" s="42"/>
      <c r="G33" s="42"/>
      <c r="H33" s="42"/>
      <c r="I33" s="42"/>
      <c r="J33" s="42"/>
      <c r="K33" s="43"/>
    </row>
    <row r="34" spans="1:11" x14ac:dyDescent="0.25">
      <c r="B34" s="16" t="str">
        <f>'SKLADBY STŘECH'!A51</f>
        <v>S3</v>
      </c>
      <c r="C34" s="42" t="str">
        <f>'SKLADBY STŘECH'!C51</f>
        <v>POCHŮZÍ STŘECHA NAD 1.PP - EXTENZIVNÍ ZELEŇ</v>
      </c>
      <c r="D34" s="42"/>
      <c r="E34" s="42"/>
      <c r="F34" s="42"/>
      <c r="G34" s="42"/>
      <c r="H34" s="42"/>
      <c r="I34" s="42"/>
      <c r="J34" s="42"/>
      <c r="K34" s="43"/>
    </row>
    <row r="35" spans="1:11" ht="13.5" customHeight="1" x14ac:dyDescent="0.25">
      <c r="B35" s="16" t="str">
        <f>'SKLADBY STŘECH'!A75</f>
        <v>S4</v>
      </c>
      <c r="C35" s="42" t="str">
        <f>'SKLADBY STŘECH'!C75</f>
        <v>POCHŮZÍ STŘECHA NAD 1.PP - BET. DLAŽBA NA TERČÍCH</v>
      </c>
      <c r="D35" s="42"/>
      <c r="E35" s="42"/>
      <c r="F35" s="42"/>
      <c r="G35" s="42"/>
      <c r="H35" s="42"/>
      <c r="I35" s="42"/>
      <c r="J35" s="42"/>
      <c r="K35" s="43"/>
    </row>
    <row r="36" spans="1:11" x14ac:dyDescent="0.25">
      <c r="B36" s="4"/>
      <c r="C36" s="51"/>
      <c r="D36" s="48"/>
      <c r="E36" s="48"/>
      <c r="F36" s="48"/>
      <c r="G36" s="48"/>
      <c r="H36" s="48"/>
      <c r="I36" s="48"/>
      <c r="J36" s="48"/>
      <c r="K36" s="46"/>
    </row>
    <row r="37" spans="1:11" x14ac:dyDescent="0.25">
      <c r="C37" s="51"/>
      <c r="D37" s="48"/>
      <c r="E37" s="48"/>
      <c r="F37" s="48"/>
      <c r="G37" s="48"/>
      <c r="H37" s="48"/>
      <c r="I37" s="48"/>
      <c r="J37" s="48"/>
      <c r="K37" s="46"/>
    </row>
    <row r="38" spans="1:11" x14ac:dyDescent="0.25">
      <c r="C38" s="51"/>
      <c r="D38" s="48"/>
      <c r="E38" s="48"/>
      <c r="F38" s="48"/>
      <c r="G38" s="48"/>
      <c r="H38" s="48"/>
      <c r="I38" s="48"/>
      <c r="J38" s="48"/>
      <c r="K38" s="46"/>
    </row>
    <row r="39" spans="1:11" x14ac:dyDescent="0.25">
      <c r="C39" s="51"/>
      <c r="D39" s="48"/>
      <c r="E39" s="48"/>
      <c r="F39" s="48"/>
      <c r="G39" s="48"/>
      <c r="H39" s="48"/>
      <c r="I39" s="48"/>
      <c r="J39" s="48"/>
      <c r="K39" s="46"/>
    </row>
    <row r="40" spans="1:11" x14ac:dyDescent="0.25">
      <c r="C40" s="49"/>
      <c r="D40" s="49"/>
      <c r="E40" s="49"/>
      <c r="F40" s="49"/>
      <c r="G40" s="49"/>
      <c r="H40" s="49"/>
      <c r="I40" s="49"/>
      <c r="J40" s="49"/>
      <c r="K40" s="50"/>
    </row>
    <row r="41" spans="1:11" x14ac:dyDescent="0.25">
      <c r="C41" s="51"/>
      <c r="D41" s="48"/>
      <c r="E41" s="48"/>
      <c r="F41" s="48"/>
      <c r="G41" s="48"/>
      <c r="H41" s="48"/>
      <c r="I41" s="48"/>
      <c r="J41" s="48"/>
      <c r="K41" s="46"/>
    </row>
    <row r="42" spans="1:11" x14ac:dyDescent="0.25">
      <c r="C42" s="51"/>
      <c r="D42" s="48"/>
      <c r="E42" s="48"/>
      <c r="F42" s="48"/>
      <c r="G42" s="48"/>
      <c r="H42" s="48"/>
      <c r="I42" s="48"/>
      <c r="J42" s="48"/>
      <c r="K42" s="46"/>
    </row>
    <row r="46" spans="1:11" x14ac:dyDescent="0.25">
      <c r="D46" s="3"/>
    </row>
  </sheetData>
  <mergeCells count="39">
    <mergeCell ref="C42:K42"/>
    <mergeCell ref="C35:K35"/>
    <mergeCell ref="C37:K37"/>
    <mergeCell ref="C38:K38"/>
    <mergeCell ref="C36:K36"/>
    <mergeCell ref="C39:K39"/>
    <mergeCell ref="C40:K40"/>
    <mergeCell ref="C41:K41"/>
    <mergeCell ref="C8:K8"/>
    <mergeCell ref="C9:K9"/>
    <mergeCell ref="C21:K21"/>
    <mergeCell ref="C7:K7"/>
    <mergeCell ref="C10:K10"/>
    <mergeCell ref="C11:K11"/>
    <mergeCell ref="C12:K12"/>
    <mergeCell ref="C13:K13"/>
    <mergeCell ref="C14:K14"/>
    <mergeCell ref="C15:K15"/>
    <mergeCell ref="C16:K16"/>
    <mergeCell ref="C17:K17"/>
    <mergeCell ref="C18:K18"/>
    <mergeCell ref="C19:K19"/>
    <mergeCell ref="C20:K20"/>
    <mergeCell ref="A2:K2"/>
    <mergeCell ref="A3:K3"/>
    <mergeCell ref="C4:K4"/>
    <mergeCell ref="A5:K5"/>
    <mergeCell ref="C6:K6"/>
    <mergeCell ref="C34:K34"/>
    <mergeCell ref="A22:K22"/>
    <mergeCell ref="C23:K23"/>
    <mergeCell ref="C24:K24"/>
    <mergeCell ref="C25:K25"/>
    <mergeCell ref="C27:K27"/>
    <mergeCell ref="C32:K32"/>
    <mergeCell ref="C33:K33"/>
    <mergeCell ref="C28:K28"/>
    <mergeCell ref="C29:K29"/>
    <mergeCell ref="C26:K26"/>
  </mergeCells>
  <pageMargins left="0.70866141732283472" right="0.6692913385826772" top="0.62992125984251968" bottom="0.78740157480314965" header="0.31496062992125984" footer="0.31496062992125984"/>
  <pageSetup paperSize="9" scale="77" fitToHeight="0" orientation="portrait" r:id="rId1"/>
  <headerFooter>
    <oddHeader>&amp;L&amp;"Century Gothic,Tučné"&amp;8Dostavba domova pro seniory ve Vrchlabí - PD
D.1.1.c.03_b. VÝPIS SKLADEB KONSTRUKCÍ&amp;R&amp;G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9"/>
  <sheetViews>
    <sheetView view="pageBreakPreview" zoomScale="130" zoomScaleNormal="85" zoomScaleSheetLayoutView="130" workbookViewId="0">
      <selection sqref="A1:I1"/>
    </sheetView>
  </sheetViews>
  <sheetFormatPr defaultColWidth="9.140625" defaultRowHeight="13.15" customHeight="1" x14ac:dyDescent="0.25"/>
  <cols>
    <col min="1" max="1" width="3.42578125" style="1" customWidth="1"/>
    <col min="2" max="2" width="11.7109375" style="1" customWidth="1"/>
    <col min="3" max="3" width="11.140625" style="1" customWidth="1"/>
    <col min="4" max="4" width="9.140625" style="1"/>
    <col min="5" max="5" width="19.28515625" style="1" customWidth="1"/>
    <col min="6" max="7" width="9.140625" style="1"/>
    <col min="8" max="8" width="9.42578125" style="1" customWidth="1"/>
    <col min="9" max="9" width="30.42578125" style="1" customWidth="1"/>
    <col min="10" max="10" width="9.140625" style="1" customWidth="1"/>
    <col min="11" max="16384" width="9.140625" style="1"/>
  </cols>
  <sheetData>
    <row r="1" spans="1:9" ht="13.35" customHeight="1" x14ac:dyDescent="0.25">
      <c r="A1" s="77" t="s">
        <v>10</v>
      </c>
      <c r="B1" s="77"/>
      <c r="C1" s="77"/>
      <c r="D1" s="77"/>
      <c r="E1" s="77"/>
      <c r="F1" s="77"/>
      <c r="G1" s="77"/>
      <c r="H1" s="77"/>
      <c r="I1" s="77"/>
    </row>
    <row r="2" spans="1:9" ht="13.35" customHeigh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ht="13.35" customHeight="1" thickBot="1" x14ac:dyDescent="0.3">
      <c r="A3" s="22"/>
      <c r="B3" s="22"/>
      <c r="C3" s="22"/>
      <c r="D3" s="22"/>
      <c r="E3" s="22"/>
      <c r="F3" s="22"/>
      <c r="G3" s="22"/>
      <c r="H3" s="22"/>
      <c r="I3" s="22"/>
    </row>
    <row r="4" spans="1:9" ht="13.35" customHeight="1" thickBot="1" x14ac:dyDescent="0.3">
      <c r="A4" s="54" t="s">
        <v>17</v>
      </c>
      <c r="B4" s="55"/>
      <c r="C4" s="56" t="s">
        <v>26</v>
      </c>
      <c r="D4" s="56"/>
      <c r="E4" s="56"/>
      <c r="F4" s="56"/>
      <c r="G4" s="56"/>
      <c r="H4" s="56"/>
      <c r="I4" s="57"/>
    </row>
    <row r="5" spans="1:9" ht="13.35" customHeigh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ht="13.35" customHeight="1" x14ac:dyDescent="0.25">
      <c r="A6" s="7"/>
      <c r="B6" s="58" t="s">
        <v>4</v>
      </c>
      <c r="C6" s="59"/>
      <c r="D6" s="58" t="s">
        <v>104</v>
      </c>
      <c r="E6" s="59"/>
      <c r="F6" s="59"/>
      <c r="G6" s="59"/>
      <c r="H6" s="59"/>
      <c r="I6" s="66"/>
    </row>
    <row r="7" spans="1:9" ht="13.35" customHeight="1" x14ac:dyDescent="0.25">
      <c r="A7" s="7"/>
      <c r="B7" s="7"/>
      <c r="C7" s="7"/>
      <c r="D7" s="25"/>
      <c r="E7" s="25"/>
      <c r="F7" s="25"/>
      <c r="G7" s="25"/>
      <c r="H7" s="25"/>
      <c r="I7" s="25"/>
    </row>
    <row r="8" spans="1:9" ht="13.35" customHeight="1" x14ac:dyDescent="0.25">
      <c r="A8" s="7"/>
      <c r="B8" s="9" t="s">
        <v>1</v>
      </c>
      <c r="C8" s="58" t="s">
        <v>0</v>
      </c>
      <c r="D8" s="59"/>
      <c r="E8" s="59"/>
      <c r="F8" s="59"/>
      <c r="G8" s="66"/>
      <c r="H8" s="7"/>
      <c r="I8" s="7"/>
    </row>
    <row r="9" spans="1:9" ht="13.35" customHeight="1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ht="26.45" customHeight="1" x14ac:dyDescent="0.25">
      <c r="A10" s="7"/>
      <c r="B10" s="21">
        <v>15</v>
      </c>
      <c r="C10" s="52" t="s">
        <v>122</v>
      </c>
      <c r="D10" s="52"/>
      <c r="E10" s="52"/>
      <c r="F10" s="52"/>
      <c r="G10" s="52"/>
      <c r="H10" s="7"/>
      <c r="I10" s="7"/>
    </row>
    <row r="11" spans="1:9" ht="26.45" customHeight="1" x14ac:dyDescent="0.25">
      <c r="A11" s="7"/>
      <c r="B11" s="21">
        <v>65</v>
      </c>
      <c r="C11" s="52" t="s">
        <v>28</v>
      </c>
      <c r="D11" s="52"/>
      <c r="E11" s="52"/>
      <c r="F11" s="52"/>
      <c r="G11" s="52"/>
      <c r="H11" s="7"/>
      <c r="I11" s="7"/>
    </row>
    <row r="12" spans="1:9" ht="26.45" customHeight="1" x14ac:dyDescent="0.25">
      <c r="A12" s="7"/>
      <c r="B12" s="21" t="s">
        <v>2</v>
      </c>
      <c r="C12" s="52" t="s">
        <v>27</v>
      </c>
      <c r="D12" s="52"/>
      <c r="E12" s="52"/>
      <c r="F12" s="52"/>
      <c r="G12" s="52"/>
      <c r="H12" s="7"/>
      <c r="I12" s="7"/>
    </row>
    <row r="13" spans="1:9" ht="26.45" customHeight="1" x14ac:dyDescent="0.25">
      <c r="A13" s="7"/>
      <c r="B13" s="21">
        <v>220</v>
      </c>
      <c r="C13" s="52" t="s">
        <v>14</v>
      </c>
      <c r="D13" s="52"/>
      <c r="E13" s="52"/>
      <c r="F13" s="52"/>
      <c r="G13" s="52"/>
      <c r="H13" s="7"/>
      <c r="I13" s="7"/>
    </row>
    <row r="14" spans="1:9" ht="26.45" customHeight="1" x14ac:dyDescent="0.25">
      <c r="A14" s="7"/>
      <c r="B14" s="21">
        <v>300</v>
      </c>
      <c r="C14" s="52" t="s">
        <v>39</v>
      </c>
      <c r="D14" s="52"/>
      <c r="E14" s="52"/>
      <c r="F14" s="52"/>
      <c r="G14" s="52"/>
      <c r="H14" s="7"/>
      <c r="I14" s="7"/>
    </row>
    <row r="15" spans="1:9" s="4" customFormat="1" ht="39.75" customHeight="1" x14ac:dyDescent="0.25">
      <c r="A15" s="7"/>
      <c r="B15" s="21">
        <v>6.5</v>
      </c>
      <c r="C15" s="117" t="s">
        <v>106</v>
      </c>
      <c r="D15" s="117"/>
      <c r="E15" s="117"/>
      <c r="F15" s="117"/>
      <c r="G15" s="117"/>
      <c r="H15" s="7"/>
      <c r="I15" s="7"/>
    </row>
    <row r="16" spans="1:9" ht="26.45" customHeight="1" x14ac:dyDescent="0.25">
      <c r="A16" s="7"/>
      <c r="B16" s="21">
        <v>100</v>
      </c>
      <c r="C16" s="52" t="s">
        <v>29</v>
      </c>
      <c r="D16" s="52"/>
      <c r="E16" s="52"/>
      <c r="F16" s="52"/>
      <c r="G16" s="52"/>
      <c r="H16" s="7"/>
      <c r="I16" s="7"/>
    </row>
    <row r="17" spans="1:9" ht="26.45" customHeight="1" x14ac:dyDescent="0.25">
      <c r="A17" s="7"/>
      <c r="B17" s="21" t="s">
        <v>2</v>
      </c>
      <c r="C17" s="52" t="s">
        <v>7</v>
      </c>
      <c r="D17" s="52"/>
      <c r="E17" s="52"/>
      <c r="F17" s="52"/>
      <c r="G17" s="52"/>
      <c r="H17" s="7"/>
      <c r="I17" s="7"/>
    </row>
    <row r="18" spans="1:9" ht="13.35" customHeight="1" thickBot="1" x14ac:dyDescent="0.3">
      <c r="A18" s="7"/>
      <c r="B18" s="7"/>
      <c r="C18" s="7"/>
      <c r="D18" s="7"/>
      <c r="E18" s="7"/>
      <c r="F18" s="7"/>
      <c r="G18" s="7"/>
      <c r="H18" s="7"/>
      <c r="I18" s="7"/>
    </row>
    <row r="19" spans="1:9" ht="13.35" customHeight="1" thickBot="1" x14ac:dyDescent="0.3">
      <c r="A19" s="7"/>
      <c r="B19" s="10">
        <f>SUM(B10:B13)</f>
        <v>300</v>
      </c>
      <c r="C19" s="67" t="s">
        <v>30</v>
      </c>
      <c r="D19" s="68"/>
      <c r="E19" s="68"/>
      <c r="F19" s="68"/>
      <c r="G19" s="69"/>
      <c r="H19" s="15"/>
      <c r="I19" s="15"/>
    </row>
    <row r="20" spans="1:9" ht="13.35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</row>
    <row r="21" spans="1:9" ht="13.35" customHeight="1" x14ac:dyDescent="0.25">
      <c r="A21" s="22"/>
      <c r="B21" s="17" t="s">
        <v>8</v>
      </c>
      <c r="C21" s="76" t="s">
        <v>107</v>
      </c>
      <c r="D21" s="76"/>
      <c r="E21" s="76"/>
      <c r="F21" s="76"/>
      <c r="G21" s="76"/>
      <c r="H21" s="76"/>
      <c r="I21" s="76"/>
    </row>
    <row r="22" spans="1:9" ht="13.35" customHeight="1" x14ac:dyDescent="0.25">
      <c r="A22" s="22"/>
      <c r="B22" s="17"/>
      <c r="C22" s="26"/>
      <c r="D22" s="26"/>
      <c r="E22" s="26"/>
      <c r="F22" s="26"/>
      <c r="G22" s="26"/>
      <c r="H22" s="26"/>
      <c r="I22" s="26"/>
    </row>
    <row r="23" spans="1:9" ht="13.35" customHeight="1" x14ac:dyDescent="0.25">
      <c r="A23" s="22"/>
      <c r="B23" s="78"/>
      <c r="C23" s="78"/>
      <c r="D23" s="78"/>
      <c r="E23" s="78"/>
      <c r="F23" s="78"/>
      <c r="G23" s="78"/>
      <c r="H23" s="26"/>
      <c r="I23" s="26"/>
    </row>
    <row r="24" spans="1:9" ht="13.35" customHeight="1" thickBot="1" x14ac:dyDescent="0.3">
      <c r="A24" s="22"/>
      <c r="B24" s="17"/>
      <c r="C24" s="26"/>
      <c r="D24" s="26"/>
      <c r="E24" s="26"/>
      <c r="F24" s="26"/>
      <c r="G24" s="26"/>
      <c r="H24" s="26"/>
      <c r="I24" s="26"/>
    </row>
    <row r="25" spans="1:9" ht="13.35" customHeight="1" thickBot="1" x14ac:dyDescent="0.3">
      <c r="A25" s="54" t="s">
        <v>16</v>
      </c>
      <c r="B25" s="55"/>
      <c r="C25" s="56" t="s">
        <v>82</v>
      </c>
      <c r="D25" s="56"/>
      <c r="E25" s="56"/>
      <c r="F25" s="56"/>
      <c r="G25" s="56"/>
      <c r="H25" s="56"/>
      <c r="I25" s="57"/>
    </row>
    <row r="26" spans="1:9" ht="13.35" customHeight="1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ht="13.35" customHeight="1" x14ac:dyDescent="0.25">
      <c r="A27" s="7"/>
      <c r="B27" s="58" t="s">
        <v>4</v>
      </c>
      <c r="C27" s="59"/>
      <c r="D27" s="58" t="s">
        <v>105</v>
      </c>
      <c r="E27" s="59"/>
      <c r="F27" s="59"/>
      <c r="G27" s="59"/>
      <c r="H27" s="59"/>
      <c r="I27" s="66"/>
    </row>
    <row r="28" spans="1:9" ht="13.35" customHeight="1" x14ac:dyDescent="0.25">
      <c r="A28" s="7"/>
      <c r="B28" s="7"/>
      <c r="C28" s="7"/>
      <c r="D28" s="25"/>
      <c r="E28" s="25"/>
      <c r="F28" s="25"/>
      <c r="G28" s="25"/>
      <c r="H28" s="25"/>
      <c r="I28" s="25"/>
    </row>
    <row r="29" spans="1:9" ht="13.35" customHeight="1" x14ac:dyDescent="0.25">
      <c r="A29" s="7"/>
      <c r="B29" s="9" t="s">
        <v>1</v>
      </c>
      <c r="C29" s="58" t="s">
        <v>0</v>
      </c>
      <c r="D29" s="59"/>
      <c r="E29" s="59"/>
      <c r="F29" s="59"/>
      <c r="G29" s="66"/>
      <c r="H29" s="7"/>
      <c r="I29" s="7"/>
    </row>
    <row r="30" spans="1:9" ht="13.35" customHeight="1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s="4" customFormat="1" ht="39.75" customHeight="1" x14ac:dyDescent="0.25">
      <c r="A31" s="7"/>
      <c r="B31" s="21">
        <v>5</v>
      </c>
      <c r="C31" s="117" t="s">
        <v>121</v>
      </c>
      <c r="D31" s="117"/>
      <c r="E31" s="117"/>
      <c r="F31" s="117"/>
      <c r="G31" s="117"/>
      <c r="H31" s="7"/>
      <c r="I31" s="7"/>
    </row>
    <row r="32" spans="1:9" ht="26.45" customHeight="1" x14ac:dyDescent="0.25">
      <c r="A32" s="7"/>
      <c r="B32" s="21">
        <v>75</v>
      </c>
      <c r="C32" s="52" t="s">
        <v>28</v>
      </c>
      <c r="D32" s="52"/>
      <c r="E32" s="52"/>
      <c r="F32" s="52"/>
      <c r="G32" s="52"/>
      <c r="H32" s="7"/>
      <c r="I32" s="7"/>
    </row>
    <row r="33" spans="1:9" ht="26.45" customHeight="1" x14ac:dyDescent="0.25">
      <c r="A33" s="7"/>
      <c r="B33" s="21" t="s">
        <v>2</v>
      </c>
      <c r="C33" s="52" t="s">
        <v>27</v>
      </c>
      <c r="D33" s="52"/>
      <c r="E33" s="52"/>
      <c r="F33" s="52"/>
      <c r="G33" s="52"/>
      <c r="H33" s="7"/>
      <c r="I33" s="7"/>
    </row>
    <row r="34" spans="1:9" ht="26.45" customHeight="1" x14ac:dyDescent="0.25">
      <c r="A34" s="7"/>
      <c r="B34" s="21">
        <v>220</v>
      </c>
      <c r="C34" s="52" t="s">
        <v>14</v>
      </c>
      <c r="D34" s="52"/>
      <c r="E34" s="52"/>
      <c r="F34" s="52"/>
      <c r="G34" s="52"/>
      <c r="H34" s="7"/>
      <c r="I34" s="7"/>
    </row>
    <row r="35" spans="1:9" ht="26.45" customHeight="1" x14ac:dyDescent="0.25">
      <c r="A35" s="7"/>
      <c r="B35" s="21">
        <v>300</v>
      </c>
      <c r="C35" s="52" t="s">
        <v>39</v>
      </c>
      <c r="D35" s="52"/>
      <c r="E35" s="52"/>
      <c r="F35" s="52"/>
      <c r="G35" s="52"/>
      <c r="H35" s="7"/>
      <c r="I35" s="7"/>
    </row>
    <row r="36" spans="1:9" s="4" customFormat="1" ht="39.75" customHeight="1" x14ac:dyDescent="0.25">
      <c r="A36" s="7"/>
      <c r="B36" s="21">
        <v>6.5</v>
      </c>
      <c r="C36" s="117" t="s">
        <v>106</v>
      </c>
      <c r="D36" s="117"/>
      <c r="E36" s="117"/>
      <c r="F36" s="117"/>
      <c r="G36" s="117"/>
      <c r="H36" s="7"/>
      <c r="I36" s="7"/>
    </row>
    <row r="37" spans="1:9" ht="26.45" customHeight="1" x14ac:dyDescent="0.25">
      <c r="A37" s="7"/>
      <c r="B37" s="21">
        <v>150</v>
      </c>
      <c r="C37" s="52" t="s">
        <v>29</v>
      </c>
      <c r="D37" s="52"/>
      <c r="E37" s="52"/>
      <c r="F37" s="52"/>
      <c r="G37" s="52"/>
      <c r="H37" s="7"/>
      <c r="I37" s="7"/>
    </row>
    <row r="38" spans="1:9" ht="26.45" customHeight="1" x14ac:dyDescent="0.25">
      <c r="A38" s="7"/>
      <c r="B38" s="21" t="s">
        <v>2</v>
      </c>
      <c r="C38" s="52" t="s">
        <v>7</v>
      </c>
      <c r="D38" s="52"/>
      <c r="E38" s="52"/>
      <c r="F38" s="52"/>
      <c r="G38" s="52"/>
      <c r="H38" s="7"/>
      <c r="I38" s="7"/>
    </row>
    <row r="39" spans="1:9" ht="13.35" customHeight="1" thickBot="1" x14ac:dyDescent="0.3">
      <c r="A39" s="7"/>
      <c r="B39" s="7"/>
      <c r="C39" s="7"/>
      <c r="D39" s="7"/>
      <c r="E39" s="7"/>
      <c r="F39" s="7"/>
      <c r="G39" s="7"/>
      <c r="H39" s="7"/>
      <c r="I39" s="7"/>
    </row>
    <row r="40" spans="1:9" ht="13.35" customHeight="1" thickBot="1" x14ac:dyDescent="0.3">
      <c r="A40" s="7"/>
      <c r="B40" s="10">
        <f>SUM(B31:B34)</f>
        <v>300</v>
      </c>
      <c r="C40" s="67" t="s">
        <v>30</v>
      </c>
      <c r="D40" s="68"/>
      <c r="E40" s="68"/>
      <c r="F40" s="68"/>
      <c r="G40" s="69"/>
      <c r="H40" s="15"/>
      <c r="I40" s="15"/>
    </row>
    <row r="41" spans="1:9" ht="13.35" customHeight="1" x14ac:dyDescent="0.25">
      <c r="A41" s="7"/>
      <c r="B41" s="28"/>
      <c r="C41" s="24"/>
      <c r="D41" s="24"/>
      <c r="E41" s="24"/>
      <c r="F41" s="24"/>
      <c r="G41" s="24"/>
      <c r="H41" s="15"/>
      <c r="I41" s="15"/>
    </row>
    <row r="42" spans="1:9" ht="13.35" customHeight="1" x14ac:dyDescent="0.25">
      <c r="A42" s="22"/>
      <c r="B42" s="17"/>
      <c r="C42" s="26"/>
      <c r="D42" s="26"/>
      <c r="E42" s="26"/>
      <c r="F42" s="26"/>
      <c r="G42" s="26"/>
      <c r="H42" s="26"/>
      <c r="I42" s="26"/>
    </row>
    <row r="43" spans="1:9" ht="13.35" customHeight="1" thickBot="1" x14ac:dyDescent="0.3">
      <c r="A43" s="22"/>
      <c r="B43" s="17"/>
      <c r="C43" s="26"/>
      <c r="D43" s="26"/>
      <c r="E43" s="26"/>
      <c r="F43" s="26"/>
      <c r="G43" s="26"/>
      <c r="H43" s="26"/>
      <c r="I43" s="26"/>
    </row>
    <row r="44" spans="1:9" ht="13.35" customHeight="1" thickBot="1" x14ac:dyDescent="0.3">
      <c r="A44" s="54" t="s">
        <v>15</v>
      </c>
      <c r="B44" s="55"/>
      <c r="C44" s="56" t="s">
        <v>25</v>
      </c>
      <c r="D44" s="56"/>
      <c r="E44" s="56"/>
      <c r="F44" s="56"/>
      <c r="G44" s="56"/>
      <c r="H44" s="56"/>
      <c r="I44" s="57"/>
    </row>
    <row r="45" spans="1:9" ht="13.35" customHeight="1" x14ac:dyDescent="0.25">
      <c r="A45" s="7"/>
      <c r="B45" s="7"/>
      <c r="C45" s="7"/>
      <c r="D45" s="7"/>
      <c r="E45" s="7"/>
      <c r="F45" s="7"/>
      <c r="G45" s="7"/>
      <c r="H45" s="7"/>
      <c r="I45" s="7"/>
    </row>
    <row r="46" spans="1:9" ht="13.35" customHeight="1" x14ac:dyDescent="0.25">
      <c r="A46" s="7"/>
      <c r="B46" s="58" t="s">
        <v>4</v>
      </c>
      <c r="C46" s="66"/>
      <c r="D46" s="58" t="s">
        <v>103</v>
      </c>
      <c r="E46" s="59"/>
      <c r="F46" s="59"/>
      <c r="G46" s="59"/>
      <c r="H46" s="59"/>
      <c r="I46" s="66"/>
    </row>
    <row r="47" spans="1:9" ht="13.35" customHeight="1" x14ac:dyDescent="0.25">
      <c r="A47" s="7"/>
      <c r="B47" s="7"/>
      <c r="C47" s="7"/>
      <c r="D47" s="7"/>
      <c r="E47" s="7"/>
      <c r="F47" s="7"/>
      <c r="G47" s="7"/>
      <c r="H47" s="7"/>
      <c r="I47" s="7"/>
    </row>
    <row r="48" spans="1:9" ht="13.35" customHeight="1" x14ac:dyDescent="0.25">
      <c r="A48" s="7"/>
      <c r="B48" s="9" t="s">
        <v>1</v>
      </c>
      <c r="C48" s="58" t="s">
        <v>0</v>
      </c>
      <c r="D48" s="59"/>
      <c r="E48" s="59"/>
      <c r="F48" s="59"/>
      <c r="G48" s="66"/>
      <c r="H48" s="7"/>
      <c r="I48" s="7"/>
    </row>
    <row r="49" spans="1:9" ht="13.35" customHeight="1" x14ac:dyDescent="0.25">
      <c r="A49" s="7"/>
      <c r="B49" s="7"/>
      <c r="C49" s="7"/>
      <c r="D49" s="7"/>
      <c r="E49" s="7"/>
      <c r="F49" s="7"/>
      <c r="G49" s="7"/>
      <c r="H49" s="7"/>
      <c r="I49" s="7"/>
    </row>
    <row r="50" spans="1:9" ht="26.45" customHeight="1" x14ac:dyDescent="0.25">
      <c r="A50" s="7"/>
      <c r="B50" s="21">
        <v>5</v>
      </c>
      <c r="C50" s="52" t="s">
        <v>22</v>
      </c>
      <c r="D50" s="52"/>
      <c r="E50" s="52"/>
      <c r="F50" s="52"/>
      <c r="G50" s="52"/>
      <c r="H50" s="7"/>
      <c r="I50" s="7"/>
    </row>
    <row r="51" spans="1:9" ht="26.45" customHeight="1" x14ac:dyDescent="0.25">
      <c r="A51" s="7"/>
      <c r="B51" s="21">
        <v>75</v>
      </c>
      <c r="C51" s="52" t="s">
        <v>28</v>
      </c>
      <c r="D51" s="52"/>
      <c r="E51" s="52"/>
      <c r="F51" s="52"/>
      <c r="G51" s="52"/>
      <c r="H51" s="7"/>
      <c r="I51" s="7"/>
    </row>
    <row r="52" spans="1:9" ht="26.45" customHeight="1" x14ac:dyDescent="0.25">
      <c r="A52" s="7"/>
      <c r="B52" s="21" t="s">
        <v>2</v>
      </c>
      <c r="C52" s="52" t="s">
        <v>27</v>
      </c>
      <c r="D52" s="52"/>
      <c r="E52" s="52"/>
      <c r="F52" s="52"/>
      <c r="G52" s="52"/>
      <c r="H52" s="7"/>
      <c r="I52" s="7"/>
    </row>
    <row r="53" spans="1:9" ht="26.45" customHeight="1" x14ac:dyDescent="0.25">
      <c r="A53" s="7"/>
      <c r="B53" s="21">
        <v>220</v>
      </c>
      <c r="C53" s="52" t="s">
        <v>14</v>
      </c>
      <c r="D53" s="52"/>
      <c r="E53" s="52"/>
      <c r="F53" s="52"/>
      <c r="G53" s="52"/>
      <c r="H53" s="7"/>
      <c r="I53" s="7"/>
    </row>
    <row r="54" spans="1:9" ht="26.45" customHeight="1" x14ac:dyDescent="0.25">
      <c r="A54" s="7"/>
      <c r="B54" s="21">
        <v>300</v>
      </c>
      <c r="C54" s="52" t="s">
        <v>39</v>
      </c>
      <c r="D54" s="52"/>
      <c r="E54" s="52"/>
      <c r="F54" s="52"/>
      <c r="G54" s="52"/>
      <c r="H54" s="7"/>
      <c r="I54" s="7"/>
    </row>
    <row r="55" spans="1:9" ht="39.950000000000003" customHeight="1" x14ac:dyDescent="0.25">
      <c r="A55" s="7"/>
      <c r="B55" s="21">
        <v>6.5</v>
      </c>
      <c r="C55" s="117" t="s">
        <v>106</v>
      </c>
      <c r="D55" s="117"/>
      <c r="E55" s="117"/>
      <c r="F55" s="117"/>
      <c r="G55" s="117"/>
      <c r="H55" s="7"/>
      <c r="I55" s="7"/>
    </row>
    <row r="56" spans="1:9" ht="26.45" customHeight="1" x14ac:dyDescent="0.25">
      <c r="A56" s="7"/>
      <c r="B56" s="21">
        <v>150</v>
      </c>
      <c r="C56" s="52" t="s">
        <v>29</v>
      </c>
      <c r="D56" s="52"/>
      <c r="E56" s="52"/>
      <c r="F56" s="52"/>
      <c r="G56" s="52"/>
      <c r="H56" s="7"/>
      <c r="I56" s="7"/>
    </row>
    <row r="57" spans="1:9" ht="26.45" customHeight="1" x14ac:dyDescent="0.25">
      <c r="A57" s="7"/>
      <c r="B57" s="21" t="s">
        <v>2</v>
      </c>
      <c r="C57" s="52" t="s">
        <v>7</v>
      </c>
      <c r="D57" s="52"/>
      <c r="E57" s="52"/>
      <c r="F57" s="52"/>
      <c r="G57" s="52"/>
      <c r="H57" s="7"/>
      <c r="I57" s="7"/>
    </row>
    <row r="58" spans="1:9" ht="13.35" customHeight="1" thickBot="1" x14ac:dyDescent="0.3">
      <c r="A58" s="7"/>
      <c r="B58" s="7"/>
      <c r="C58" s="7"/>
      <c r="D58" s="7"/>
      <c r="E58" s="7"/>
      <c r="F58" s="7"/>
      <c r="G58" s="7"/>
      <c r="H58" s="7"/>
      <c r="I58" s="7"/>
    </row>
    <row r="59" spans="1:9" ht="13.35" customHeight="1" thickBot="1" x14ac:dyDescent="0.3">
      <c r="A59" s="7"/>
      <c r="B59" s="10">
        <f>SUM(B50:B53)</f>
        <v>300</v>
      </c>
      <c r="C59" s="67" t="s">
        <v>30</v>
      </c>
      <c r="D59" s="68"/>
      <c r="E59" s="68"/>
      <c r="F59" s="68"/>
      <c r="G59" s="69"/>
      <c r="H59" s="15"/>
      <c r="I59" s="15"/>
    </row>
    <row r="60" spans="1:9" ht="13.35" customHeight="1" x14ac:dyDescent="0.25">
      <c r="A60" s="7"/>
      <c r="B60" s="11"/>
      <c r="C60" s="24"/>
      <c r="D60" s="24"/>
      <c r="E60" s="24"/>
      <c r="F60" s="24"/>
      <c r="G60" s="24"/>
      <c r="H60" s="15"/>
      <c r="I60" s="15"/>
    </row>
    <row r="61" spans="1:9" ht="13.35" customHeight="1" x14ac:dyDescent="0.25">
      <c r="A61" s="22"/>
      <c r="B61" s="17"/>
      <c r="C61" s="26"/>
      <c r="D61" s="26"/>
      <c r="E61" s="26"/>
      <c r="F61" s="26"/>
      <c r="G61" s="26"/>
      <c r="H61" s="26"/>
      <c r="I61" s="26"/>
    </row>
    <row r="62" spans="1:9" ht="13.35" customHeight="1" thickBot="1" x14ac:dyDescent="0.3">
      <c r="A62" s="22"/>
      <c r="B62" s="17"/>
      <c r="C62" s="26"/>
      <c r="D62" s="26"/>
      <c r="E62" s="26"/>
      <c r="F62" s="26"/>
      <c r="G62" s="26"/>
      <c r="H62" s="26"/>
      <c r="I62" s="26"/>
    </row>
    <row r="63" spans="1:9" s="4" customFormat="1" ht="13.35" customHeight="1" thickBot="1" x14ac:dyDescent="0.3">
      <c r="A63" s="54" t="s">
        <v>69</v>
      </c>
      <c r="B63" s="55"/>
      <c r="C63" s="56" t="s">
        <v>70</v>
      </c>
      <c r="D63" s="56"/>
      <c r="E63" s="56"/>
      <c r="F63" s="56"/>
      <c r="G63" s="56"/>
      <c r="H63" s="56"/>
      <c r="I63" s="57"/>
    </row>
    <row r="64" spans="1:9" s="4" customFormat="1" ht="13.35" customHeight="1" x14ac:dyDescent="0.25">
      <c r="A64" s="7"/>
      <c r="B64" s="7"/>
      <c r="C64" s="7"/>
      <c r="D64" s="7"/>
      <c r="E64" s="7"/>
      <c r="F64" s="7"/>
      <c r="G64" s="7"/>
      <c r="H64" s="7"/>
      <c r="I64" s="7"/>
    </row>
    <row r="65" spans="1:9" s="4" customFormat="1" ht="13.35" customHeight="1" x14ac:dyDescent="0.25">
      <c r="A65" s="7"/>
      <c r="B65" s="58" t="s">
        <v>4</v>
      </c>
      <c r="C65" s="59"/>
      <c r="D65" s="60" t="s">
        <v>139</v>
      </c>
      <c r="E65" s="61"/>
      <c r="F65" s="61"/>
      <c r="G65" s="61"/>
      <c r="H65" s="61"/>
      <c r="I65" s="62"/>
    </row>
    <row r="66" spans="1:9" s="4" customFormat="1" ht="13.35" customHeight="1" x14ac:dyDescent="0.25">
      <c r="A66" s="7"/>
      <c r="B66" s="39"/>
      <c r="C66" s="39"/>
      <c r="D66" s="63"/>
      <c r="E66" s="64"/>
      <c r="F66" s="64"/>
      <c r="G66" s="64"/>
      <c r="H66" s="64"/>
      <c r="I66" s="65"/>
    </row>
    <row r="67" spans="1:9" s="4" customFormat="1" ht="13.35" customHeight="1" x14ac:dyDescent="0.25">
      <c r="A67" s="7"/>
      <c r="B67" s="7"/>
      <c r="C67" s="7"/>
      <c r="D67" s="7"/>
      <c r="E67" s="7"/>
      <c r="F67" s="7"/>
      <c r="G67" s="7"/>
      <c r="H67" s="7"/>
      <c r="I67" s="7"/>
    </row>
    <row r="68" spans="1:9" s="4" customFormat="1" ht="13.35" customHeight="1" x14ac:dyDescent="0.25">
      <c r="A68" s="7"/>
      <c r="B68" s="9" t="s">
        <v>1</v>
      </c>
      <c r="C68" s="58" t="s">
        <v>0</v>
      </c>
      <c r="D68" s="59"/>
      <c r="E68" s="59"/>
      <c r="F68" s="59"/>
      <c r="G68" s="66"/>
      <c r="H68" s="7"/>
      <c r="I68" s="7"/>
    </row>
    <row r="69" spans="1:9" s="4" customFormat="1" ht="13.35" customHeight="1" x14ac:dyDescent="0.25">
      <c r="A69" s="7"/>
      <c r="B69" s="7"/>
      <c r="C69" s="7"/>
      <c r="D69" s="7"/>
      <c r="E69" s="7"/>
      <c r="F69" s="7"/>
      <c r="G69" s="7"/>
      <c r="H69" s="7"/>
      <c r="I69" s="7"/>
    </row>
    <row r="70" spans="1:9" s="4" customFormat="1" ht="26.45" customHeight="1" x14ac:dyDescent="0.25">
      <c r="A70" s="7"/>
      <c r="B70" s="21">
        <v>15</v>
      </c>
      <c r="C70" s="52" t="s">
        <v>122</v>
      </c>
      <c r="D70" s="52"/>
      <c r="E70" s="52"/>
      <c r="F70" s="52"/>
      <c r="G70" s="52"/>
      <c r="H70" s="7"/>
      <c r="I70" s="7"/>
    </row>
    <row r="71" spans="1:9" s="4" customFormat="1" ht="26.45" customHeight="1" x14ac:dyDescent="0.25">
      <c r="A71" s="7"/>
      <c r="B71" s="118" t="s">
        <v>2</v>
      </c>
      <c r="C71" s="117" t="s">
        <v>118</v>
      </c>
      <c r="D71" s="117"/>
      <c r="E71" s="117"/>
      <c r="F71" s="117"/>
      <c r="G71" s="117"/>
      <c r="H71" s="7"/>
      <c r="I71" s="7"/>
    </row>
    <row r="72" spans="1:9" s="4" customFormat="1" ht="26.45" customHeight="1" x14ac:dyDescent="0.25">
      <c r="A72" s="7"/>
      <c r="B72" s="21">
        <v>75</v>
      </c>
      <c r="C72" s="52" t="s">
        <v>142</v>
      </c>
      <c r="D72" s="52"/>
      <c r="E72" s="52"/>
      <c r="F72" s="52"/>
      <c r="G72" s="52"/>
      <c r="H72" s="7"/>
      <c r="I72" s="7"/>
    </row>
    <row r="73" spans="1:9" s="4" customFormat="1" ht="26.45" customHeight="1" x14ac:dyDescent="0.25">
      <c r="A73" s="7"/>
      <c r="B73" s="21" t="s">
        <v>2</v>
      </c>
      <c r="C73" s="52" t="s">
        <v>27</v>
      </c>
      <c r="D73" s="52"/>
      <c r="E73" s="52"/>
      <c r="F73" s="52"/>
      <c r="G73" s="52"/>
      <c r="H73" s="7"/>
      <c r="I73" s="7"/>
    </row>
    <row r="74" spans="1:9" s="4" customFormat="1" ht="26.45" customHeight="1" x14ac:dyDescent="0.25">
      <c r="A74" s="7"/>
      <c r="B74" s="21">
        <v>30</v>
      </c>
      <c r="C74" s="52" t="s">
        <v>65</v>
      </c>
      <c r="D74" s="52"/>
      <c r="E74" s="52"/>
      <c r="F74" s="52"/>
      <c r="G74" s="52"/>
      <c r="H74" s="7"/>
      <c r="I74" s="7"/>
    </row>
    <row r="75" spans="1:9" s="4" customFormat="1" ht="26.45" customHeight="1" x14ac:dyDescent="0.25">
      <c r="A75" s="7"/>
      <c r="B75" s="21">
        <v>30</v>
      </c>
      <c r="C75" s="52" t="s">
        <v>66</v>
      </c>
      <c r="D75" s="52"/>
      <c r="E75" s="52"/>
      <c r="F75" s="52"/>
      <c r="G75" s="52"/>
      <c r="H75" s="7"/>
      <c r="I75" s="7"/>
    </row>
    <row r="76" spans="1:9" s="4" customFormat="1" ht="26.45" customHeight="1" x14ac:dyDescent="0.25">
      <c r="A76" s="7"/>
      <c r="B76" s="21">
        <v>250</v>
      </c>
      <c r="C76" s="52" t="s">
        <v>67</v>
      </c>
      <c r="D76" s="52"/>
      <c r="E76" s="52"/>
      <c r="F76" s="52"/>
      <c r="G76" s="52"/>
      <c r="H76" s="7"/>
      <c r="I76" s="7"/>
    </row>
    <row r="77" spans="1:9" s="4" customFormat="1" ht="13.35" customHeight="1" thickBot="1" x14ac:dyDescent="0.3">
      <c r="A77" s="7"/>
      <c r="B77" s="7"/>
      <c r="C77" s="7"/>
      <c r="D77" s="7"/>
      <c r="E77" s="7"/>
      <c r="F77" s="7"/>
      <c r="G77" s="7"/>
      <c r="H77" s="7"/>
      <c r="I77" s="7"/>
    </row>
    <row r="78" spans="1:9" s="4" customFormat="1" ht="13.35" customHeight="1" thickBot="1" x14ac:dyDescent="0.3">
      <c r="A78" s="7"/>
      <c r="B78" s="10">
        <f>SUM(B70:B75)</f>
        <v>150</v>
      </c>
      <c r="C78" s="67" t="s">
        <v>68</v>
      </c>
      <c r="D78" s="68"/>
      <c r="E78" s="68"/>
      <c r="F78" s="68"/>
      <c r="G78" s="69"/>
      <c r="H78" s="15"/>
      <c r="I78" s="15"/>
    </row>
    <row r="79" spans="1:9" s="4" customFormat="1" ht="13.3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</row>
    <row r="80" spans="1:9" ht="13.35" customHeight="1" x14ac:dyDescent="0.25">
      <c r="A80" s="22"/>
      <c r="B80" s="17" t="s">
        <v>8</v>
      </c>
      <c r="C80" s="76" t="s">
        <v>120</v>
      </c>
      <c r="D80" s="76"/>
      <c r="E80" s="76"/>
      <c r="F80" s="76"/>
      <c r="G80" s="76"/>
      <c r="H80" s="76"/>
      <c r="I80" s="76"/>
    </row>
    <row r="81" spans="1:9" ht="13.15" customHeight="1" thickBot="1" x14ac:dyDescent="0.3"/>
    <row r="82" spans="1:9" s="4" customFormat="1" ht="13.35" customHeight="1" thickBot="1" x14ac:dyDescent="0.3">
      <c r="A82" s="54" t="s">
        <v>71</v>
      </c>
      <c r="B82" s="55"/>
      <c r="C82" s="70" t="s">
        <v>81</v>
      </c>
      <c r="D82" s="56"/>
      <c r="E82" s="56"/>
      <c r="F82" s="56"/>
      <c r="G82" s="56"/>
      <c r="H82" s="56"/>
      <c r="I82" s="57"/>
    </row>
    <row r="83" spans="1:9" s="4" customFormat="1" ht="13.35" customHeight="1" x14ac:dyDescent="0.25">
      <c r="A83" s="7"/>
      <c r="B83" s="7"/>
      <c r="C83" s="7"/>
      <c r="D83" s="7"/>
      <c r="E83" s="7"/>
      <c r="F83" s="7"/>
      <c r="G83" s="7"/>
      <c r="H83" s="7"/>
      <c r="I83" s="7"/>
    </row>
    <row r="84" spans="1:9" s="4" customFormat="1" ht="13.35" customHeight="1" x14ac:dyDescent="0.25">
      <c r="A84" s="7"/>
      <c r="B84" s="58" t="s">
        <v>4</v>
      </c>
      <c r="C84" s="59"/>
      <c r="D84" s="60" t="s">
        <v>116</v>
      </c>
      <c r="E84" s="61"/>
      <c r="F84" s="61"/>
      <c r="G84" s="61"/>
      <c r="H84" s="61"/>
      <c r="I84" s="62"/>
    </row>
    <row r="85" spans="1:9" s="4" customFormat="1" ht="13.35" customHeight="1" x14ac:dyDescent="0.25">
      <c r="A85" s="7"/>
      <c r="B85" s="39"/>
      <c r="C85" s="39"/>
      <c r="D85" s="79"/>
      <c r="E85" s="80"/>
      <c r="F85" s="80"/>
      <c r="G85" s="80"/>
      <c r="H85" s="80"/>
      <c r="I85" s="81"/>
    </row>
    <row r="86" spans="1:9" s="4" customFormat="1" ht="13.35" customHeight="1" x14ac:dyDescent="0.25">
      <c r="A86" s="7"/>
      <c r="B86" s="39"/>
      <c r="C86" s="39"/>
      <c r="D86" s="79"/>
      <c r="E86" s="80"/>
      <c r="F86" s="80"/>
      <c r="G86" s="80"/>
      <c r="H86" s="80"/>
      <c r="I86" s="81"/>
    </row>
    <row r="87" spans="1:9" s="4" customFormat="1" ht="13.35" customHeight="1" x14ac:dyDescent="0.25">
      <c r="A87" s="7"/>
      <c r="B87" s="39"/>
      <c r="C87" s="39"/>
      <c r="D87" s="79"/>
      <c r="E87" s="80"/>
      <c r="F87" s="80"/>
      <c r="G87" s="80"/>
      <c r="H87" s="80"/>
      <c r="I87" s="81"/>
    </row>
    <row r="88" spans="1:9" s="4" customFormat="1" ht="13.35" customHeight="1" x14ac:dyDescent="0.25">
      <c r="A88" s="7"/>
      <c r="B88" s="39"/>
      <c r="C88" s="39"/>
      <c r="D88" s="79"/>
      <c r="E88" s="80"/>
      <c r="F88" s="80"/>
      <c r="G88" s="80"/>
      <c r="H88" s="80"/>
      <c r="I88" s="81"/>
    </row>
    <row r="89" spans="1:9" s="4" customFormat="1" ht="13.35" customHeight="1" x14ac:dyDescent="0.25">
      <c r="A89" s="7"/>
      <c r="B89" s="39"/>
      <c r="C89" s="39"/>
      <c r="D89" s="63"/>
      <c r="E89" s="64"/>
      <c r="F89" s="64"/>
      <c r="G89" s="64"/>
      <c r="H89" s="64"/>
      <c r="I89" s="65"/>
    </row>
    <row r="90" spans="1:9" s="4" customFormat="1" ht="13.35" customHeight="1" x14ac:dyDescent="0.25">
      <c r="A90" s="7"/>
      <c r="B90" s="7"/>
      <c r="C90" s="7"/>
      <c r="D90" s="7"/>
      <c r="E90" s="7"/>
      <c r="F90" s="7"/>
      <c r="G90" s="7"/>
      <c r="H90" s="7"/>
      <c r="I90" s="7"/>
    </row>
    <row r="91" spans="1:9" s="4" customFormat="1" ht="13.35" customHeight="1" x14ac:dyDescent="0.25">
      <c r="A91" s="7"/>
      <c r="B91" s="9" t="s">
        <v>1</v>
      </c>
      <c r="C91" s="58" t="s">
        <v>0</v>
      </c>
      <c r="D91" s="59"/>
      <c r="E91" s="59"/>
      <c r="F91" s="59"/>
      <c r="G91" s="66"/>
      <c r="H91" s="7"/>
      <c r="I91" s="7"/>
    </row>
    <row r="92" spans="1:9" s="4" customFormat="1" ht="13.35" customHeight="1" x14ac:dyDescent="0.25">
      <c r="A92" s="7"/>
      <c r="B92" s="7"/>
      <c r="C92" s="7"/>
      <c r="D92" s="7"/>
      <c r="E92" s="7"/>
      <c r="F92" s="7"/>
      <c r="G92" s="7"/>
      <c r="H92" s="7"/>
      <c r="I92" s="7"/>
    </row>
    <row r="93" spans="1:9" s="4" customFormat="1" ht="39.75" customHeight="1" x14ac:dyDescent="0.25">
      <c r="A93" s="7"/>
      <c r="B93" s="21">
        <v>5</v>
      </c>
      <c r="C93" s="117" t="s">
        <v>121</v>
      </c>
      <c r="D93" s="117"/>
      <c r="E93" s="117"/>
      <c r="F93" s="117"/>
      <c r="G93" s="117"/>
      <c r="H93" s="7"/>
      <c r="I93" s="7"/>
    </row>
    <row r="94" spans="1:9" s="4" customFormat="1" ht="26.25" customHeight="1" x14ac:dyDescent="0.25">
      <c r="A94" s="7"/>
      <c r="B94" s="21">
        <v>85</v>
      </c>
      <c r="C94" s="52" t="s">
        <v>142</v>
      </c>
      <c r="D94" s="52"/>
      <c r="E94" s="52"/>
      <c r="F94" s="52"/>
      <c r="G94" s="52"/>
      <c r="H94" s="7"/>
      <c r="I94" s="7"/>
    </row>
    <row r="95" spans="1:9" s="4" customFormat="1" ht="26.25" customHeight="1" x14ac:dyDescent="0.25">
      <c r="A95" s="7"/>
      <c r="B95" s="21" t="s">
        <v>2</v>
      </c>
      <c r="C95" s="52" t="s">
        <v>27</v>
      </c>
      <c r="D95" s="52"/>
      <c r="E95" s="52"/>
      <c r="F95" s="52"/>
      <c r="G95" s="52"/>
      <c r="H95" s="7"/>
      <c r="I95" s="7"/>
    </row>
    <row r="96" spans="1:9" s="4" customFormat="1" ht="26.25" customHeight="1" x14ac:dyDescent="0.25">
      <c r="A96" s="7"/>
      <c r="B96" s="21">
        <v>30</v>
      </c>
      <c r="C96" s="52" t="s">
        <v>65</v>
      </c>
      <c r="D96" s="52"/>
      <c r="E96" s="52"/>
      <c r="F96" s="52"/>
      <c r="G96" s="52"/>
      <c r="H96" s="7"/>
      <c r="I96" s="7"/>
    </row>
    <row r="97" spans="1:9" s="4" customFormat="1" ht="26.25" customHeight="1" x14ac:dyDescent="0.25">
      <c r="A97" s="7"/>
      <c r="B97" s="21">
        <v>30</v>
      </c>
      <c r="C97" s="52" t="s">
        <v>66</v>
      </c>
      <c r="D97" s="52"/>
      <c r="E97" s="52"/>
      <c r="F97" s="52"/>
      <c r="G97" s="52"/>
      <c r="H97" s="7"/>
      <c r="I97" s="7"/>
    </row>
    <row r="98" spans="1:9" s="4" customFormat="1" ht="26.25" customHeight="1" x14ac:dyDescent="0.25">
      <c r="A98" s="7"/>
      <c r="B98" s="21">
        <v>250</v>
      </c>
      <c r="C98" s="52" t="s">
        <v>67</v>
      </c>
      <c r="D98" s="52"/>
      <c r="E98" s="52"/>
      <c r="F98" s="52"/>
      <c r="G98" s="52"/>
      <c r="H98" s="7"/>
      <c r="I98" s="7"/>
    </row>
    <row r="99" spans="1:9" s="4" customFormat="1" ht="12.75" customHeight="1" thickBot="1" x14ac:dyDescent="0.3">
      <c r="A99" s="7"/>
      <c r="B99" s="7"/>
      <c r="C99" s="7"/>
      <c r="D99" s="7"/>
      <c r="E99" s="7"/>
      <c r="F99" s="7"/>
      <c r="G99" s="7"/>
      <c r="H99" s="7"/>
      <c r="I99" s="7"/>
    </row>
    <row r="100" spans="1:9" s="4" customFormat="1" ht="12.75" customHeight="1" thickBot="1" x14ac:dyDescent="0.3">
      <c r="A100" s="7"/>
      <c r="B100" s="10">
        <f>SUM(B93:B97)</f>
        <v>150</v>
      </c>
      <c r="C100" s="67" t="s">
        <v>68</v>
      </c>
      <c r="D100" s="68"/>
      <c r="E100" s="68"/>
      <c r="F100" s="68"/>
      <c r="G100" s="69"/>
      <c r="H100" s="15"/>
      <c r="I100" s="15"/>
    </row>
    <row r="101" spans="1:9" s="4" customFormat="1" ht="12.75" customHeight="1" x14ac:dyDescent="0.25">
      <c r="A101" s="22"/>
      <c r="B101" s="22"/>
      <c r="C101" s="22"/>
      <c r="D101" s="22"/>
      <c r="E101" s="22"/>
      <c r="F101" s="22"/>
      <c r="G101" s="22"/>
      <c r="H101" s="22"/>
      <c r="I101" s="22"/>
    </row>
    <row r="103" spans="1:9" ht="13.15" customHeight="1" thickBot="1" x14ac:dyDescent="0.3"/>
    <row r="104" spans="1:9" s="4" customFormat="1" ht="13.35" customHeight="1" thickBot="1" x14ac:dyDescent="0.3">
      <c r="A104" s="54" t="s">
        <v>72</v>
      </c>
      <c r="B104" s="55"/>
      <c r="C104" s="70" t="s">
        <v>119</v>
      </c>
      <c r="D104" s="56"/>
      <c r="E104" s="56"/>
      <c r="F104" s="56"/>
      <c r="G104" s="56"/>
      <c r="H104" s="56"/>
      <c r="I104" s="57"/>
    </row>
    <row r="105" spans="1:9" s="4" customFormat="1" ht="13.3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</row>
    <row r="106" spans="1:9" s="4" customFormat="1" ht="13.35" customHeight="1" x14ac:dyDescent="0.25">
      <c r="A106" s="7"/>
      <c r="B106" s="58" t="s">
        <v>4</v>
      </c>
      <c r="C106" s="66"/>
      <c r="D106" s="71" t="s">
        <v>113</v>
      </c>
      <c r="E106" s="72"/>
      <c r="F106" s="72"/>
      <c r="G106" s="72"/>
      <c r="H106" s="72"/>
      <c r="I106" s="73"/>
    </row>
    <row r="107" spans="1:9" s="4" customFormat="1" ht="13.3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</row>
    <row r="108" spans="1:9" s="4" customFormat="1" ht="13.35" customHeight="1" x14ac:dyDescent="0.25">
      <c r="A108" s="7"/>
      <c r="B108" s="9" t="s">
        <v>1</v>
      </c>
      <c r="C108" s="58" t="s">
        <v>0</v>
      </c>
      <c r="D108" s="59"/>
      <c r="E108" s="59"/>
      <c r="F108" s="59"/>
      <c r="G108" s="66"/>
      <c r="H108" s="7"/>
      <c r="I108" s="7"/>
    </row>
    <row r="109" spans="1:9" s="4" customFormat="1" ht="13.3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</row>
    <row r="110" spans="1:9" s="4" customFormat="1" ht="53.1" customHeight="1" x14ac:dyDescent="0.25">
      <c r="A110" s="7"/>
      <c r="B110" s="21">
        <v>5</v>
      </c>
      <c r="C110" s="119" t="s">
        <v>151</v>
      </c>
      <c r="D110" s="120"/>
      <c r="E110" s="120"/>
      <c r="F110" s="120"/>
      <c r="G110" s="121"/>
      <c r="H110" s="7"/>
      <c r="I110" s="7"/>
    </row>
    <row r="111" spans="1:9" s="4" customFormat="1" ht="26.45" customHeight="1" x14ac:dyDescent="0.25">
      <c r="A111" s="7"/>
      <c r="B111" s="21">
        <v>85</v>
      </c>
      <c r="C111" s="52" t="s">
        <v>28</v>
      </c>
      <c r="D111" s="52"/>
      <c r="E111" s="52"/>
      <c r="F111" s="52"/>
      <c r="G111" s="52"/>
      <c r="H111" s="7"/>
      <c r="I111" s="7"/>
    </row>
    <row r="112" spans="1:9" s="4" customFormat="1" ht="26.45" customHeight="1" x14ac:dyDescent="0.25">
      <c r="A112" s="7"/>
      <c r="B112" s="21" t="s">
        <v>2</v>
      </c>
      <c r="C112" s="52" t="s">
        <v>27</v>
      </c>
      <c r="D112" s="52"/>
      <c r="E112" s="52"/>
      <c r="F112" s="52"/>
      <c r="G112" s="52"/>
      <c r="H112" s="7"/>
      <c r="I112" s="7"/>
    </row>
    <row r="113" spans="1:9" s="4" customFormat="1" ht="26.45" customHeight="1" x14ac:dyDescent="0.25">
      <c r="A113" s="7"/>
      <c r="B113" s="21">
        <v>30</v>
      </c>
      <c r="C113" s="52" t="s">
        <v>65</v>
      </c>
      <c r="D113" s="52"/>
      <c r="E113" s="52"/>
      <c r="F113" s="52"/>
      <c r="G113" s="52"/>
      <c r="H113" s="7"/>
      <c r="I113" s="7"/>
    </row>
    <row r="114" spans="1:9" s="4" customFormat="1" ht="26.45" customHeight="1" x14ac:dyDescent="0.25">
      <c r="A114" s="7"/>
      <c r="B114" s="21">
        <v>30</v>
      </c>
      <c r="C114" s="52" t="s">
        <v>66</v>
      </c>
      <c r="D114" s="52"/>
      <c r="E114" s="52"/>
      <c r="F114" s="52"/>
      <c r="G114" s="52"/>
      <c r="H114" s="7"/>
      <c r="I114" s="7"/>
    </row>
    <row r="115" spans="1:9" s="4" customFormat="1" ht="26.45" customHeight="1" x14ac:dyDescent="0.25">
      <c r="A115" s="7"/>
      <c r="B115" s="21">
        <v>250</v>
      </c>
      <c r="C115" s="52" t="s">
        <v>67</v>
      </c>
      <c r="D115" s="52"/>
      <c r="E115" s="52"/>
      <c r="F115" s="52"/>
      <c r="G115" s="52"/>
      <c r="H115" s="7"/>
      <c r="I115" s="7"/>
    </row>
    <row r="116" spans="1:9" s="4" customFormat="1" ht="13.35" customHeight="1" thickBot="1" x14ac:dyDescent="0.3">
      <c r="A116" s="7"/>
      <c r="B116" s="7"/>
      <c r="C116" s="7"/>
      <c r="D116" s="7"/>
      <c r="E116" s="7"/>
      <c r="F116" s="7"/>
      <c r="G116" s="7"/>
      <c r="H116" s="7"/>
      <c r="I116" s="7"/>
    </row>
    <row r="117" spans="1:9" s="4" customFormat="1" ht="13.35" customHeight="1" thickBot="1" x14ac:dyDescent="0.3">
      <c r="A117" s="7"/>
      <c r="B117" s="10">
        <f>SUM(B110:B114)</f>
        <v>150</v>
      </c>
      <c r="C117" s="67" t="s">
        <v>68</v>
      </c>
      <c r="D117" s="68"/>
      <c r="E117" s="68"/>
      <c r="F117" s="68"/>
      <c r="G117" s="69"/>
      <c r="H117" s="15"/>
      <c r="I117" s="15"/>
    </row>
    <row r="118" spans="1:9" s="4" customFormat="1" ht="13.35" customHeight="1" x14ac:dyDescent="0.25">
      <c r="A118" s="22"/>
      <c r="B118" s="22"/>
      <c r="C118" s="22"/>
      <c r="D118" s="22"/>
      <c r="E118" s="22"/>
      <c r="F118" s="22"/>
      <c r="G118" s="22"/>
      <c r="H118" s="22"/>
      <c r="I118" s="22"/>
    </row>
    <row r="120" spans="1:9" s="4" customFormat="1" ht="13.35" customHeight="1" thickBot="1" x14ac:dyDescent="0.3">
      <c r="A120" s="7"/>
      <c r="B120" s="11"/>
      <c r="C120" s="24"/>
      <c r="D120" s="24"/>
      <c r="E120" s="24"/>
      <c r="F120" s="24"/>
      <c r="G120" s="24"/>
      <c r="H120" s="15"/>
      <c r="I120" s="15"/>
    </row>
    <row r="121" spans="1:9" s="4" customFormat="1" ht="13.35" customHeight="1" thickBot="1" x14ac:dyDescent="0.3">
      <c r="A121" s="54" t="s">
        <v>73</v>
      </c>
      <c r="B121" s="55"/>
      <c r="C121" s="56" t="s">
        <v>74</v>
      </c>
      <c r="D121" s="56"/>
      <c r="E121" s="56"/>
      <c r="F121" s="56"/>
      <c r="G121" s="56"/>
      <c r="H121" s="56"/>
      <c r="I121" s="57"/>
    </row>
    <row r="122" spans="1:9" s="4" customFormat="1" ht="13.3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</row>
    <row r="123" spans="1:9" s="4" customFormat="1" ht="13.35" customHeight="1" x14ac:dyDescent="0.25">
      <c r="A123" s="7"/>
      <c r="B123" s="58" t="s">
        <v>4</v>
      </c>
      <c r="C123" s="59"/>
      <c r="D123" s="71" t="s">
        <v>108</v>
      </c>
      <c r="E123" s="72"/>
      <c r="F123" s="72"/>
      <c r="G123" s="72"/>
      <c r="H123" s="72"/>
      <c r="I123" s="73"/>
    </row>
    <row r="124" spans="1:9" s="4" customFormat="1" ht="13.35" customHeight="1" x14ac:dyDescent="0.25">
      <c r="A124" s="7"/>
      <c r="B124" s="7"/>
      <c r="C124" s="7"/>
      <c r="D124" s="36"/>
      <c r="E124" s="37"/>
      <c r="F124" s="37"/>
      <c r="G124" s="37"/>
      <c r="H124" s="38"/>
      <c r="I124" s="38"/>
    </row>
    <row r="125" spans="1:9" s="4" customFormat="1" ht="13.35" customHeight="1" x14ac:dyDescent="0.25">
      <c r="A125" s="7"/>
      <c r="B125" s="9" t="s">
        <v>1</v>
      </c>
      <c r="C125" s="58" t="s">
        <v>0</v>
      </c>
      <c r="D125" s="74"/>
      <c r="E125" s="74"/>
      <c r="F125" s="74"/>
      <c r="G125" s="75"/>
      <c r="H125" s="7"/>
      <c r="I125" s="7"/>
    </row>
    <row r="126" spans="1:9" s="4" customFormat="1" ht="13.3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</row>
    <row r="127" spans="1:9" s="4" customFormat="1" ht="26.45" customHeight="1" x14ac:dyDescent="0.25">
      <c r="A127" s="7"/>
      <c r="B127" s="21" t="s">
        <v>2</v>
      </c>
      <c r="C127" s="52" t="s">
        <v>152</v>
      </c>
      <c r="D127" s="52"/>
      <c r="E127" s="52"/>
      <c r="F127" s="52"/>
      <c r="G127" s="52"/>
      <c r="H127" s="7"/>
      <c r="I127" s="7"/>
    </row>
    <row r="128" spans="1:9" s="4" customFormat="1" ht="26.25" customHeight="1" x14ac:dyDescent="0.25">
      <c r="A128" s="7"/>
      <c r="B128" s="21">
        <v>300</v>
      </c>
      <c r="C128" s="52" t="s">
        <v>75</v>
      </c>
      <c r="D128" s="52"/>
      <c r="E128" s="52"/>
      <c r="F128" s="52"/>
      <c r="G128" s="52"/>
      <c r="H128" s="7"/>
      <c r="I128" s="7"/>
    </row>
    <row r="129" spans="1:9" s="4" customFormat="1" ht="39.75" customHeight="1" x14ac:dyDescent="0.25">
      <c r="A129" s="7"/>
      <c r="B129" s="21">
        <v>6.5</v>
      </c>
      <c r="C129" s="117" t="s">
        <v>106</v>
      </c>
      <c r="D129" s="117"/>
      <c r="E129" s="117"/>
      <c r="F129" s="117"/>
      <c r="G129" s="117"/>
      <c r="H129" s="7"/>
      <c r="I129" s="7"/>
    </row>
    <row r="130" spans="1:9" s="4" customFormat="1" ht="26.25" customHeight="1" x14ac:dyDescent="0.25">
      <c r="A130" s="7"/>
      <c r="B130" s="21">
        <v>100</v>
      </c>
      <c r="C130" s="52" t="s">
        <v>29</v>
      </c>
      <c r="D130" s="52"/>
      <c r="E130" s="52"/>
      <c r="F130" s="52"/>
      <c r="G130" s="52"/>
      <c r="H130" s="7"/>
      <c r="I130" s="7"/>
    </row>
    <row r="131" spans="1:9" s="4" customFormat="1" ht="26.25" customHeight="1" x14ac:dyDescent="0.25">
      <c r="A131" s="7"/>
      <c r="B131" s="21" t="s">
        <v>2</v>
      </c>
      <c r="C131" s="52" t="s">
        <v>7</v>
      </c>
      <c r="D131" s="52"/>
      <c r="E131" s="52"/>
      <c r="F131" s="52"/>
      <c r="G131" s="52"/>
      <c r="H131" s="7"/>
      <c r="I131" s="7"/>
    </row>
    <row r="132" spans="1:9" s="4" customFormat="1" ht="12.75" customHeight="1" thickBot="1" x14ac:dyDescent="0.3">
      <c r="A132" s="7"/>
      <c r="B132" s="7"/>
      <c r="C132" s="7"/>
      <c r="D132" s="7"/>
      <c r="E132" s="7"/>
      <c r="F132" s="7"/>
      <c r="G132" s="7"/>
      <c r="H132" s="7"/>
      <c r="I132" s="7"/>
    </row>
    <row r="133" spans="1:9" s="4" customFormat="1" ht="12.75" customHeight="1" thickBot="1" x14ac:dyDescent="0.3">
      <c r="A133" s="7"/>
      <c r="B133" s="10">
        <f>SUM(B127:B127)</f>
        <v>0</v>
      </c>
      <c r="C133" s="67" t="s">
        <v>30</v>
      </c>
      <c r="D133" s="68"/>
      <c r="E133" s="68"/>
      <c r="F133" s="68"/>
      <c r="G133" s="69"/>
      <c r="H133" s="15"/>
      <c r="I133" s="15"/>
    </row>
    <row r="134" spans="1:9" s="4" customFormat="1" ht="12.75" customHeight="1" x14ac:dyDescent="0.25">
      <c r="A134" s="7"/>
      <c r="B134" s="11"/>
      <c r="C134" s="24"/>
      <c r="D134" s="24"/>
      <c r="E134" s="24"/>
      <c r="F134" s="24"/>
      <c r="G134" s="24"/>
      <c r="H134" s="15"/>
      <c r="I134" s="15"/>
    </row>
    <row r="135" spans="1:9" s="4" customFormat="1" ht="12.75" customHeight="1" thickBot="1" x14ac:dyDescent="0.3">
      <c r="A135" s="7"/>
      <c r="B135" s="11"/>
      <c r="C135" s="24"/>
      <c r="D135" s="24"/>
      <c r="E135" s="24"/>
      <c r="F135" s="24"/>
      <c r="G135" s="24"/>
      <c r="H135" s="15"/>
      <c r="I135" s="15"/>
    </row>
    <row r="136" spans="1:9" s="4" customFormat="1" ht="13.35" customHeight="1" thickBot="1" x14ac:dyDescent="0.3">
      <c r="A136" s="54" t="s">
        <v>79</v>
      </c>
      <c r="B136" s="55"/>
      <c r="C136" s="56" t="s">
        <v>80</v>
      </c>
      <c r="D136" s="56"/>
      <c r="E136" s="56"/>
      <c r="F136" s="56"/>
      <c r="G136" s="56"/>
      <c r="H136" s="56"/>
      <c r="I136" s="57"/>
    </row>
    <row r="137" spans="1:9" s="4" customFormat="1" ht="13.3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</row>
    <row r="138" spans="1:9" s="4" customFormat="1" ht="13.35" customHeight="1" x14ac:dyDescent="0.25">
      <c r="A138" s="7"/>
      <c r="B138" s="58" t="s">
        <v>4</v>
      </c>
      <c r="C138" s="66"/>
      <c r="D138" s="58" t="s">
        <v>109</v>
      </c>
      <c r="E138" s="59"/>
      <c r="F138" s="59"/>
      <c r="G138" s="59"/>
      <c r="H138" s="59"/>
      <c r="I138" s="66"/>
    </row>
    <row r="139" spans="1:9" s="4" customFormat="1" ht="13.3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</row>
    <row r="140" spans="1:9" s="4" customFormat="1" ht="13.35" customHeight="1" x14ac:dyDescent="0.25">
      <c r="A140" s="7"/>
      <c r="B140" s="9" t="s">
        <v>1</v>
      </c>
      <c r="C140" s="58" t="s">
        <v>0</v>
      </c>
      <c r="D140" s="59"/>
      <c r="E140" s="59"/>
      <c r="F140" s="59"/>
      <c r="G140" s="66"/>
      <c r="H140" s="7"/>
      <c r="I140" s="7"/>
    </row>
    <row r="141" spans="1:9" s="4" customFormat="1" ht="13.3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</row>
    <row r="142" spans="1:9" s="4" customFormat="1" ht="39.75" customHeight="1" x14ac:dyDescent="0.25">
      <c r="A142" s="7"/>
      <c r="B142" s="21">
        <v>5</v>
      </c>
      <c r="C142" s="117" t="s">
        <v>121</v>
      </c>
      <c r="D142" s="117"/>
      <c r="E142" s="117"/>
      <c r="F142" s="117"/>
      <c r="G142" s="117"/>
      <c r="H142" s="7"/>
      <c r="I142" s="7"/>
    </row>
    <row r="143" spans="1:9" s="4" customFormat="1" ht="26.45" customHeight="1" x14ac:dyDescent="0.25">
      <c r="A143" s="7"/>
      <c r="B143" s="21" t="s">
        <v>2</v>
      </c>
      <c r="C143" s="52" t="s">
        <v>76</v>
      </c>
      <c r="D143" s="52"/>
      <c r="E143" s="52"/>
      <c r="F143" s="52"/>
      <c r="G143" s="52"/>
      <c r="H143" s="7"/>
      <c r="I143" s="7"/>
    </row>
    <row r="144" spans="1:9" s="4" customFormat="1" ht="26.45" customHeight="1" x14ac:dyDescent="0.25">
      <c r="A144" s="7"/>
      <c r="B144" s="21" t="s">
        <v>2</v>
      </c>
      <c r="C144" s="52" t="s">
        <v>77</v>
      </c>
      <c r="D144" s="52"/>
      <c r="E144" s="52"/>
      <c r="F144" s="52"/>
      <c r="G144" s="52"/>
      <c r="H144" s="7"/>
      <c r="I144" s="7"/>
    </row>
    <row r="145" spans="1:9" s="4" customFormat="1" ht="26.45" customHeight="1" x14ac:dyDescent="0.25">
      <c r="A145" s="7"/>
      <c r="B145" s="21">
        <v>15</v>
      </c>
      <c r="C145" s="52" t="s">
        <v>49</v>
      </c>
      <c r="D145" s="52"/>
      <c r="E145" s="52"/>
      <c r="F145" s="52"/>
      <c r="G145" s="52"/>
      <c r="H145" s="7"/>
      <c r="I145" s="7"/>
    </row>
    <row r="146" spans="1:9" s="4" customFormat="1" ht="13.35" customHeight="1" thickBot="1" x14ac:dyDescent="0.3">
      <c r="A146" s="7"/>
      <c r="B146" s="7"/>
      <c r="C146" s="7"/>
      <c r="D146" s="7"/>
      <c r="E146" s="7"/>
      <c r="F146" s="7"/>
      <c r="G146" s="7"/>
      <c r="H146" s="7"/>
      <c r="I146" s="7"/>
    </row>
    <row r="147" spans="1:9" s="4" customFormat="1" ht="13.35" customHeight="1" thickBot="1" x14ac:dyDescent="0.3">
      <c r="A147" s="7"/>
      <c r="B147" s="10">
        <f>SUM(B142)</f>
        <v>5</v>
      </c>
      <c r="C147" s="67" t="s">
        <v>78</v>
      </c>
      <c r="D147" s="68"/>
      <c r="E147" s="68"/>
      <c r="F147" s="68"/>
      <c r="G147" s="69"/>
      <c r="H147" s="15"/>
      <c r="I147" s="15"/>
    </row>
    <row r="148" spans="1:9" s="4" customFormat="1" ht="13.35" customHeight="1" x14ac:dyDescent="0.25">
      <c r="A148" s="7"/>
      <c r="B148" s="11"/>
      <c r="C148" s="24"/>
      <c r="D148" s="24"/>
      <c r="E148" s="24"/>
      <c r="F148" s="24"/>
      <c r="G148" s="24"/>
      <c r="H148" s="15"/>
      <c r="I148" s="15"/>
    </row>
    <row r="150" spans="1:9" s="4" customFormat="1" ht="13.35" customHeight="1" thickBot="1" x14ac:dyDescent="0.3">
      <c r="A150" s="7"/>
      <c r="B150" s="11"/>
      <c r="C150" s="24"/>
      <c r="D150" s="24"/>
      <c r="E150" s="24"/>
      <c r="F150" s="24"/>
      <c r="G150" s="24"/>
      <c r="H150" s="15"/>
      <c r="I150" s="15"/>
    </row>
    <row r="151" spans="1:9" s="4" customFormat="1" ht="13.35" customHeight="1" thickBot="1" x14ac:dyDescent="0.3">
      <c r="A151" s="54" t="s">
        <v>86</v>
      </c>
      <c r="B151" s="55"/>
      <c r="C151" s="56" t="s">
        <v>110</v>
      </c>
      <c r="D151" s="56"/>
      <c r="E151" s="56"/>
      <c r="F151" s="56"/>
      <c r="G151" s="56"/>
      <c r="H151" s="56"/>
      <c r="I151" s="57"/>
    </row>
    <row r="152" spans="1:9" s="4" customFormat="1" ht="13.3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</row>
    <row r="153" spans="1:9" s="4" customFormat="1" ht="13.35" customHeight="1" x14ac:dyDescent="0.25">
      <c r="A153" s="7"/>
      <c r="B153" s="58" t="s">
        <v>4</v>
      </c>
      <c r="C153" s="66"/>
      <c r="D153" s="58" t="s">
        <v>112</v>
      </c>
      <c r="E153" s="59"/>
      <c r="F153" s="59"/>
      <c r="G153" s="59"/>
      <c r="H153" s="59"/>
      <c r="I153" s="66"/>
    </row>
    <row r="154" spans="1:9" s="4" customFormat="1" ht="13.3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</row>
    <row r="155" spans="1:9" s="4" customFormat="1" ht="13.35" customHeight="1" x14ac:dyDescent="0.25">
      <c r="A155" s="7"/>
      <c r="B155" s="9" t="s">
        <v>1</v>
      </c>
      <c r="C155" s="58" t="s">
        <v>0</v>
      </c>
      <c r="D155" s="59"/>
      <c r="E155" s="59"/>
      <c r="F155" s="59"/>
      <c r="G155" s="66"/>
      <c r="H155" s="7"/>
      <c r="I155" s="7"/>
    </row>
    <row r="156" spans="1:9" s="4" customFormat="1" ht="13.3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</row>
    <row r="157" spans="1:9" s="4" customFormat="1" ht="26.45" customHeight="1" x14ac:dyDescent="0.25">
      <c r="A157" s="7"/>
      <c r="B157" s="21">
        <v>15</v>
      </c>
      <c r="C157" s="52" t="s">
        <v>92</v>
      </c>
      <c r="D157" s="52"/>
      <c r="E157" s="52"/>
      <c r="F157" s="52"/>
      <c r="G157" s="52"/>
      <c r="H157" s="7"/>
      <c r="I157" s="7"/>
    </row>
    <row r="158" spans="1:9" s="4" customFormat="1" ht="26.45" customHeight="1" x14ac:dyDescent="0.25">
      <c r="A158" s="7"/>
      <c r="B158" s="21" t="s">
        <v>2</v>
      </c>
      <c r="C158" s="52" t="s">
        <v>90</v>
      </c>
      <c r="D158" s="52"/>
      <c r="E158" s="52"/>
      <c r="F158" s="52"/>
      <c r="G158" s="52"/>
      <c r="H158" s="7"/>
      <c r="I158" s="7"/>
    </row>
    <row r="159" spans="1:9" s="4" customFormat="1" ht="26.45" customHeight="1" x14ac:dyDescent="0.25">
      <c r="A159" s="7"/>
      <c r="B159" s="21">
        <v>2</v>
      </c>
      <c r="C159" s="52" t="s">
        <v>89</v>
      </c>
      <c r="D159" s="52"/>
      <c r="E159" s="52"/>
      <c r="F159" s="52"/>
      <c r="G159" s="52"/>
      <c r="H159" s="7"/>
      <c r="I159" s="7"/>
    </row>
    <row r="160" spans="1:9" s="4" customFormat="1" ht="26.45" customHeight="1" x14ac:dyDescent="0.25">
      <c r="A160" s="7"/>
      <c r="B160" s="21"/>
      <c r="C160" s="52" t="s">
        <v>91</v>
      </c>
      <c r="D160" s="52"/>
      <c r="E160" s="52"/>
      <c r="F160" s="52"/>
      <c r="G160" s="52"/>
      <c r="H160" s="7"/>
      <c r="I160" s="7"/>
    </row>
    <row r="161" spans="1:9" s="4" customFormat="1" ht="13.35" customHeight="1" thickBot="1" x14ac:dyDescent="0.3">
      <c r="A161" s="7"/>
      <c r="B161" s="7"/>
      <c r="C161" s="7"/>
      <c r="D161" s="7"/>
      <c r="E161" s="7"/>
      <c r="F161" s="7"/>
      <c r="G161" s="7"/>
      <c r="H161" s="7"/>
      <c r="I161" s="7"/>
    </row>
    <row r="162" spans="1:9" s="4" customFormat="1" ht="13.35" customHeight="1" thickBot="1" x14ac:dyDescent="0.3">
      <c r="A162" s="7"/>
      <c r="B162" s="10">
        <f>SUM(B157)</f>
        <v>15</v>
      </c>
      <c r="C162" s="67" t="s">
        <v>78</v>
      </c>
      <c r="D162" s="68"/>
      <c r="E162" s="68"/>
      <c r="F162" s="68"/>
      <c r="G162" s="69"/>
      <c r="H162" s="15"/>
      <c r="I162" s="15"/>
    </row>
    <row r="163" spans="1:9" s="4" customFormat="1" ht="13.35" customHeight="1" x14ac:dyDescent="0.25">
      <c r="A163" s="7"/>
      <c r="B163" s="11"/>
      <c r="C163" s="24"/>
      <c r="D163" s="24"/>
      <c r="E163" s="24"/>
      <c r="F163" s="24"/>
      <c r="G163" s="24"/>
      <c r="H163" s="15"/>
      <c r="I163" s="15"/>
    </row>
    <row r="165" spans="1:9" ht="13.15" customHeight="1" thickBot="1" x14ac:dyDescent="0.3"/>
    <row r="166" spans="1:9" s="4" customFormat="1" ht="13.35" customHeight="1" thickBot="1" x14ac:dyDescent="0.3">
      <c r="A166" s="122" t="s">
        <v>93</v>
      </c>
      <c r="B166" s="123"/>
      <c r="C166" s="124" t="s">
        <v>111</v>
      </c>
      <c r="D166" s="125"/>
      <c r="E166" s="125"/>
      <c r="F166" s="125"/>
      <c r="G166" s="125"/>
      <c r="H166" s="125"/>
      <c r="I166" s="126"/>
    </row>
    <row r="167" spans="1:9" s="4" customFormat="1" ht="13.35" customHeight="1" thickBot="1" x14ac:dyDescent="0.3">
      <c r="A167" s="7"/>
      <c r="B167" s="7"/>
      <c r="C167" s="7"/>
      <c r="D167" s="7"/>
      <c r="E167" s="7"/>
      <c r="F167" s="7"/>
      <c r="G167" s="7"/>
      <c r="H167" s="7"/>
      <c r="I167" s="7"/>
    </row>
    <row r="168" spans="1:9" s="4" customFormat="1" ht="13.15" customHeight="1" thickBot="1" x14ac:dyDescent="0.3">
      <c r="A168" s="54" t="s">
        <v>94</v>
      </c>
      <c r="B168" s="55"/>
      <c r="C168" s="56" t="s">
        <v>95</v>
      </c>
      <c r="D168" s="56"/>
      <c r="E168" s="56"/>
      <c r="F168" s="56"/>
      <c r="G168" s="56"/>
      <c r="H168" s="56"/>
      <c r="I168" s="57"/>
    </row>
    <row r="169" spans="1:9" s="4" customFormat="1" ht="13.1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</row>
    <row r="170" spans="1:9" s="4" customFormat="1" ht="13.15" customHeight="1" x14ac:dyDescent="0.25">
      <c r="A170" s="7"/>
      <c r="B170" s="58" t="s">
        <v>4</v>
      </c>
      <c r="C170" s="66"/>
      <c r="D170" s="58" t="s">
        <v>117</v>
      </c>
      <c r="E170" s="59"/>
      <c r="F170" s="59"/>
      <c r="G170" s="59"/>
      <c r="H170" s="59"/>
      <c r="I170" s="66"/>
    </row>
    <row r="171" spans="1:9" s="4" customFormat="1" ht="13.1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</row>
    <row r="172" spans="1:9" s="4" customFormat="1" ht="13.15" customHeight="1" x14ac:dyDescent="0.25">
      <c r="A172" s="7"/>
      <c r="B172" s="9" t="s">
        <v>1</v>
      </c>
      <c r="C172" s="58" t="s">
        <v>0</v>
      </c>
      <c r="D172" s="59"/>
      <c r="E172" s="59"/>
      <c r="F172" s="59"/>
      <c r="G172" s="66"/>
      <c r="H172" s="7"/>
      <c r="I172" s="7"/>
    </row>
    <row r="173" spans="1:9" s="4" customFormat="1" ht="13.1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</row>
    <row r="174" spans="1:9" s="4" customFormat="1" ht="26.45" customHeight="1" x14ac:dyDescent="0.25">
      <c r="A174" s="7"/>
      <c r="B174" s="21">
        <v>9</v>
      </c>
      <c r="C174" s="117" t="s">
        <v>123</v>
      </c>
      <c r="D174" s="117"/>
      <c r="E174" s="117"/>
      <c r="F174" s="117"/>
      <c r="G174" s="117"/>
      <c r="H174" s="7"/>
      <c r="I174" s="7"/>
    </row>
    <row r="175" spans="1:9" s="4" customFormat="1" ht="26.45" customHeight="1" x14ac:dyDescent="0.25">
      <c r="A175" s="7"/>
      <c r="B175" s="21">
        <v>81</v>
      </c>
      <c r="C175" s="52" t="s">
        <v>142</v>
      </c>
      <c r="D175" s="52"/>
      <c r="E175" s="52"/>
      <c r="F175" s="52"/>
      <c r="G175" s="52"/>
      <c r="H175" s="7"/>
      <c r="I175" s="7"/>
    </row>
    <row r="176" spans="1:9" s="4" customFormat="1" ht="26.45" customHeight="1" x14ac:dyDescent="0.25">
      <c r="A176" s="7"/>
      <c r="B176" s="21" t="s">
        <v>2</v>
      </c>
      <c r="C176" s="52" t="s">
        <v>27</v>
      </c>
      <c r="D176" s="52"/>
      <c r="E176" s="52"/>
      <c r="F176" s="52"/>
      <c r="G176" s="52"/>
      <c r="H176" s="7"/>
      <c r="I176" s="7"/>
    </row>
    <row r="177" spans="1:9" s="4" customFormat="1" ht="26.45" customHeight="1" x14ac:dyDescent="0.25">
      <c r="A177" s="7"/>
      <c r="B177" s="21">
        <v>30</v>
      </c>
      <c r="C177" s="52" t="s">
        <v>65</v>
      </c>
      <c r="D177" s="52"/>
      <c r="E177" s="52"/>
      <c r="F177" s="52"/>
      <c r="G177" s="52"/>
      <c r="H177" s="7"/>
      <c r="I177" s="7"/>
    </row>
    <row r="178" spans="1:9" s="4" customFormat="1" ht="26.45" customHeight="1" x14ac:dyDescent="0.25">
      <c r="A178" s="7"/>
      <c r="B178" s="21">
        <v>30</v>
      </c>
      <c r="C178" s="52" t="s">
        <v>66</v>
      </c>
      <c r="D178" s="52"/>
      <c r="E178" s="52"/>
      <c r="F178" s="52"/>
      <c r="G178" s="52"/>
      <c r="H178" s="7"/>
      <c r="I178" s="7"/>
    </row>
    <row r="179" spans="1:9" s="4" customFormat="1" ht="25.5" customHeight="1" x14ac:dyDescent="0.25">
      <c r="A179" s="7"/>
      <c r="B179" s="21">
        <v>250</v>
      </c>
      <c r="C179" s="52" t="s">
        <v>67</v>
      </c>
      <c r="D179" s="52"/>
      <c r="E179" s="52"/>
      <c r="F179" s="52"/>
      <c r="G179" s="52"/>
      <c r="H179" s="7"/>
      <c r="I179" s="7"/>
    </row>
    <row r="180" spans="1:9" s="4" customFormat="1" ht="13.15" customHeight="1" thickBot="1" x14ac:dyDescent="0.3">
      <c r="A180" s="7"/>
      <c r="B180" s="7"/>
      <c r="C180" s="7"/>
      <c r="D180" s="7"/>
      <c r="E180" s="7"/>
      <c r="F180" s="7"/>
      <c r="G180" s="7"/>
      <c r="H180" s="7"/>
      <c r="I180" s="7"/>
    </row>
    <row r="181" spans="1:9" s="4" customFormat="1" ht="13.15" customHeight="1" thickBot="1" x14ac:dyDescent="0.3">
      <c r="A181" s="7"/>
      <c r="B181" s="10">
        <f>SUM(B174:B178)</f>
        <v>150</v>
      </c>
      <c r="C181" s="67" t="s">
        <v>85</v>
      </c>
      <c r="D181" s="68"/>
      <c r="E181" s="68"/>
      <c r="F181" s="68"/>
      <c r="G181" s="69"/>
      <c r="H181" s="15"/>
      <c r="I181" s="15"/>
    </row>
    <row r="182" spans="1:9" s="4" customFormat="1" ht="13.15" customHeight="1" x14ac:dyDescent="0.25">
      <c r="A182" s="7"/>
      <c r="B182" s="11"/>
      <c r="C182" s="24"/>
      <c r="D182" s="24"/>
      <c r="E182" s="24"/>
      <c r="F182" s="24"/>
      <c r="G182" s="24"/>
      <c r="H182" s="15"/>
      <c r="I182" s="15"/>
    </row>
    <row r="184" spans="1:9" s="4" customFormat="1" ht="13.15" customHeight="1" thickBot="1" x14ac:dyDescent="0.3"/>
    <row r="185" spans="1:9" s="4" customFormat="1" ht="13.15" customHeight="1" thickBot="1" x14ac:dyDescent="0.3">
      <c r="A185" s="122" t="s">
        <v>96</v>
      </c>
      <c r="B185" s="123"/>
      <c r="C185" s="125" t="s">
        <v>111</v>
      </c>
      <c r="D185" s="125"/>
      <c r="E185" s="125"/>
      <c r="F185" s="125"/>
      <c r="G185" s="125"/>
      <c r="H185" s="125"/>
      <c r="I185" s="126"/>
    </row>
    <row r="186" spans="1:9" ht="13.15" customHeight="1" thickBot="1" x14ac:dyDescent="0.3"/>
    <row r="187" spans="1:9" s="4" customFormat="1" ht="13.35" customHeight="1" thickBot="1" x14ac:dyDescent="0.3">
      <c r="A187" s="54" t="s">
        <v>97</v>
      </c>
      <c r="B187" s="55"/>
      <c r="C187" s="70" t="s">
        <v>98</v>
      </c>
      <c r="D187" s="56"/>
      <c r="E187" s="56"/>
      <c r="F187" s="56"/>
      <c r="G187" s="56"/>
      <c r="H187" s="56"/>
      <c r="I187" s="57"/>
    </row>
    <row r="188" spans="1:9" s="4" customFormat="1" ht="13.3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</row>
    <row r="189" spans="1:9" s="4" customFormat="1" ht="13.35" customHeight="1" x14ac:dyDescent="0.25">
      <c r="A189" s="7"/>
      <c r="B189" s="58" t="s">
        <v>4</v>
      </c>
      <c r="C189" s="66"/>
      <c r="D189" s="71" t="s">
        <v>115</v>
      </c>
      <c r="E189" s="72"/>
      <c r="F189" s="72"/>
      <c r="G189" s="72"/>
      <c r="H189" s="72"/>
      <c r="I189" s="73"/>
    </row>
    <row r="190" spans="1:9" s="4" customFormat="1" ht="13.3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</row>
    <row r="191" spans="1:9" s="4" customFormat="1" ht="13.35" customHeight="1" x14ac:dyDescent="0.25">
      <c r="A191" s="7"/>
      <c r="B191" s="9" t="s">
        <v>1</v>
      </c>
      <c r="C191" s="58" t="s">
        <v>0</v>
      </c>
      <c r="D191" s="59"/>
      <c r="E191" s="59"/>
      <c r="F191" s="59"/>
      <c r="G191" s="66"/>
      <c r="H191" s="7"/>
      <c r="I191" s="7"/>
    </row>
    <row r="192" spans="1:9" s="4" customFormat="1" ht="13.3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</row>
    <row r="193" spans="1:9" s="4" customFormat="1" ht="39.75" customHeight="1" x14ac:dyDescent="0.25">
      <c r="A193" s="7"/>
      <c r="B193" s="21">
        <v>5</v>
      </c>
      <c r="C193" s="117" t="s">
        <v>121</v>
      </c>
      <c r="D193" s="117"/>
      <c r="E193" s="117"/>
      <c r="F193" s="117"/>
      <c r="G193" s="117"/>
      <c r="H193" s="7"/>
      <c r="I193" s="7"/>
    </row>
    <row r="194" spans="1:9" s="4" customFormat="1" ht="26.25" customHeight="1" x14ac:dyDescent="0.25">
      <c r="A194" s="7"/>
      <c r="B194" s="21">
        <v>85</v>
      </c>
      <c r="C194" s="52" t="s">
        <v>142</v>
      </c>
      <c r="D194" s="52"/>
      <c r="E194" s="52"/>
      <c r="F194" s="52"/>
      <c r="G194" s="52"/>
      <c r="H194" s="7"/>
      <c r="I194" s="7"/>
    </row>
    <row r="195" spans="1:9" s="4" customFormat="1" ht="26.25" customHeight="1" x14ac:dyDescent="0.25">
      <c r="A195" s="7"/>
      <c r="B195" s="21" t="s">
        <v>2</v>
      </c>
      <c r="C195" s="52" t="s">
        <v>27</v>
      </c>
      <c r="D195" s="52"/>
      <c r="E195" s="52"/>
      <c r="F195" s="52"/>
      <c r="G195" s="52"/>
      <c r="H195" s="7"/>
      <c r="I195" s="7"/>
    </row>
    <row r="196" spans="1:9" s="4" customFormat="1" ht="26.25" customHeight="1" x14ac:dyDescent="0.25">
      <c r="A196" s="7"/>
      <c r="B196" s="21">
        <v>30</v>
      </c>
      <c r="C196" s="52" t="s">
        <v>65</v>
      </c>
      <c r="D196" s="52"/>
      <c r="E196" s="52"/>
      <c r="F196" s="52"/>
      <c r="G196" s="52"/>
      <c r="H196" s="7"/>
      <c r="I196" s="7"/>
    </row>
    <row r="197" spans="1:9" s="4" customFormat="1" ht="26.25" customHeight="1" x14ac:dyDescent="0.25">
      <c r="A197" s="7"/>
      <c r="B197" s="21">
        <v>30</v>
      </c>
      <c r="C197" s="52" t="s">
        <v>66</v>
      </c>
      <c r="D197" s="52"/>
      <c r="E197" s="52"/>
      <c r="F197" s="52"/>
      <c r="G197" s="52"/>
      <c r="H197" s="7"/>
      <c r="I197" s="7"/>
    </row>
    <row r="198" spans="1:9" s="4" customFormat="1" ht="26.25" customHeight="1" x14ac:dyDescent="0.25">
      <c r="A198" s="7"/>
      <c r="B198" s="21">
        <v>400</v>
      </c>
      <c r="C198" s="52" t="s">
        <v>99</v>
      </c>
      <c r="D198" s="52"/>
      <c r="E198" s="52"/>
      <c r="F198" s="52"/>
      <c r="G198" s="52"/>
      <c r="H198" s="7"/>
      <c r="I198" s="7"/>
    </row>
    <row r="199" spans="1:9" s="4" customFormat="1" ht="12.75" customHeight="1" thickBot="1" x14ac:dyDescent="0.3">
      <c r="A199" s="7"/>
      <c r="B199" s="7"/>
      <c r="C199" s="7"/>
      <c r="D199" s="7"/>
      <c r="E199" s="7"/>
      <c r="F199" s="7"/>
      <c r="G199" s="7"/>
      <c r="H199" s="7"/>
      <c r="I199" s="7"/>
    </row>
    <row r="200" spans="1:9" s="4" customFormat="1" ht="12.75" customHeight="1" thickBot="1" x14ac:dyDescent="0.3">
      <c r="A200" s="7"/>
      <c r="B200" s="10">
        <f>SUM(B193:B198)</f>
        <v>550</v>
      </c>
      <c r="C200" s="67" t="s">
        <v>68</v>
      </c>
      <c r="D200" s="68"/>
      <c r="E200" s="68"/>
      <c r="F200" s="68"/>
      <c r="G200" s="69"/>
      <c r="H200" s="15"/>
      <c r="I200" s="15"/>
    </row>
    <row r="201" spans="1:9" s="4" customFormat="1" ht="12.75" customHeight="1" x14ac:dyDescent="0.25">
      <c r="A201" s="22"/>
      <c r="B201" s="22"/>
      <c r="C201" s="22"/>
      <c r="D201" s="22"/>
      <c r="E201" s="22"/>
      <c r="F201" s="22"/>
      <c r="G201" s="22"/>
      <c r="H201" s="22"/>
      <c r="I201" s="22"/>
    </row>
    <row r="203" spans="1:9" ht="13.15" customHeight="1" thickBot="1" x14ac:dyDescent="0.3"/>
    <row r="204" spans="1:9" s="4" customFormat="1" ht="13.35" customHeight="1" thickBot="1" x14ac:dyDescent="0.3">
      <c r="A204" s="54" t="s">
        <v>100</v>
      </c>
      <c r="B204" s="55"/>
      <c r="C204" s="70" t="s">
        <v>101</v>
      </c>
      <c r="D204" s="56"/>
      <c r="E204" s="56"/>
      <c r="F204" s="56"/>
      <c r="G204" s="56"/>
      <c r="H204" s="56"/>
      <c r="I204" s="57"/>
    </row>
    <row r="205" spans="1:9" s="4" customFormat="1" ht="13.3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</row>
    <row r="206" spans="1:9" s="4" customFormat="1" ht="13.35" customHeight="1" x14ac:dyDescent="0.25">
      <c r="A206" s="7"/>
      <c r="B206" s="58" t="s">
        <v>4</v>
      </c>
      <c r="C206" s="66"/>
      <c r="D206" s="71" t="s">
        <v>114</v>
      </c>
      <c r="E206" s="72"/>
      <c r="F206" s="72"/>
      <c r="G206" s="72"/>
      <c r="H206" s="72"/>
      <c r="I206" s="73"/>
    </row>
    <row r="207" spans="1:9" s="4" customFormat="1" ht="13.3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</row>
    <row r="208" spans="1:9" s="4" customFormat="1" ht="13.35" customHeight="1" x14ac:dyDescent="0.25">
      <c r="A208" s="7"/>
      <c r="B208" s="9" t="s">
        <v>1</v>
      </c>
      <c r="C208" s="58" t="s">
        <v>0</v>
      </c>
      <c r="D208" s="59"/>
      <c r="E208" s="59"/>
      <c r="F208" s="59"/>
      <c r="G208" s="66"/>
      <c r="H208" s="7"/>
      <c r="I208" s="7"/>
    </row>
    <row r="209" spans="1:9" s="4" customFormat="1" ht="13.3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</row>
    <row r="210" spans="1:9" s="4" customFormat="1" ht="39.75" customHeight="1" x14ac:dyDescent="0.25">
      <c r="A210" s="7"/>
      <c r="B210" s="21">
        <v>5</v>
      </c>
      <c r="C210" s="117" t="s">
        <v>121</v>
      </c>
      <c r="D210" s="117"/>
      <c r="E210" s="117"/>
      <c r="F210" s="117"/>
      <c r="G210" s="117"/>
      <c r="H210" s="7"/>
      <c r="I210" s="7"/>
    </row>
    <row r="211" spans="1:9" s="4" customFormat="1" ht="26.25" customHeight="1" x14ac:dyDescent="0.25">
      <c r="A211" s="7"/>
      <c r="B211" s="21">
        <v>85</v>
      </c>
      <c r="C211" s="52" t="s">
        <v>142</v>
      </c>
      <c r="D211" s="52"/>
      <c r="E211" s="52"/>
      <c r="F211" s="52"/>
      <c r="G211" s="52"/>
      <c r="H211" s="7"/>
      <c r="I211" s="7"/>
    </row>
    <row r="212" spans="1:9" s="4" customFormat="1" ht="26.25" customHeight="1" x14ac:dyDescent="0.25">
      <c r="A212" s="7"/>
      <c r="B212" s="21" t="s">
        <v>2</v>
      </c>
      <c r="C212" s="52" t="s">
        <v>27</v>
      </c>
      <c r="D212" s="52"/>
      <c r="E212" s="52"/>
      <c r="F212" s="52"/>
      <c r="G212" s="52"/>
      <c r="H212" s="7"/>
      <c r="I212" s="7"/>
    </row>
    <row r="213" spans="1:9" s="4" customFormat="1" ht="26.25" customHeight="1" x14ac:dyDescent="0.25">
      <c r="A213" s="7"/>
      <c r="B213" s="21">
        <v>30</v>
      </c>
      <c r="C213" s="52" t="s">
        <v>65</v>
      </c>
      <c r="D213" s="52"/>
      <c r="E213" s="52"/>
      <c r="F213" s="52"/>
      <c r="G213" s="52"/>
      <c r="H213" s="7"/>
      <c r="I213" s="7"/>
    </row>
    <row r="214" spans="1:9" s="4" customFormat="1" ht="26.25" customHeight="1" x14ac:dyDescent="0.25">
      <c r="A214" s="7"/>
      <c r="B214" s="21">
        <v>200</v>
      </c>
      <c r="C214" s="52" t="s">
        <v>67</v>
      </c>
      <c r="D214" s="52"/>
      <c r="E214" s="52"/>
      <c r="F214" s="52"/>
      <c r="G214" s="52"/>
      <c r="H214" s="7"/>
      <c r="I214" s="7"/>
    </row>
    <row r="215" spans="1:9" s="4" customFormat="1" ht="12.75" customHeight="1" thickBot="1" x14ac:dyDescent="0.3">
      <c r="A215" s="7"/>
      <c r="B215" s="7"/>
      <c r="C215" s="7"/>
      <c r="D215" s="7"/>
      <c r="E215" s="7"/>
      <c r="F215" s="7"/>
      <c r="G215" s="7"/>
      <c r="H215" s="7"/>
      <c r="I215" s="7"/>
    </row>
    <row r="216" spans="1:9" s="4" customFormat="1" ht="12.75" customHeight="1" thickBot="1" x14ac:dyDescent="0.3">
      <c r="A216" s="7"/>
      <c r="B216" s="10">
        <f>SUM(B210:B213)</f>
        <v>120</v>
      </c>
      <c r="C216" s="67" t="s">
        <v>102</v>
      </c>
      <c r="D216" s="68"/>
      <c r="E216" s="68"/>
      <c r="F216" s="68"/>
      <c r="G216" s="69"/>
      <c r="H216" s="15"/>
      <c r="I216" s="15"/>
    </row>
    <row r="217" spans="1:9" s="4" customFormat="1" ht="12.75" customHeight="1" x14ac:dyDescent="0.25">
      <c r="A217" s="7"/>
      <c r="B217" s="11"/>
      <c r="C217" s="24"/>
      <c r="D217" s="24"/>
      <c r="E217" s="24"/>
      <c r="F217" s="24"/>
      <c r="G217" s="24"/>
      <c r="H217" s="15"/>
      <c r="I217" s="15"/>
    </row>
    <row r="218" spans="1:9" s="4" customFormat="1" ht="12.75" customHeight="1" x14ac:dyDescent="0.25">
      <c r="A218" s="22"/>
      <c r="B218" s="22"/>
      <c r="C218" s="22"/>
      <c r="D218" s="22"/>
      <c r="E218" s="22"/>
      <c r="F218" s="22"/>
      <c r="G218" s="22"/>
      <c r="H218" s="22"/>
      <c r="I218" s="22"/>
    </row>
    <row r="219" spans="1:9" ht="13.15" customHeight="1" thickBot="1" x14ac:dyDescent="0.3"/>
    <row r="220" spans="1:9" s="4" customFormat="1" ht="13.35" customHeight="1" thickBot="1" x14ac:dyDescent="0.3">
      <c r="A220" s="122" t="s">
        <v>137</v>
      </c>
      <c r="B220" s="123"/>
      <c r="C220" s="125" t="s">
        <v>143</v>
      </c>
      <c r="D220" s="125"/>
      <c r="E220" s="125"/>
      <c r="F220" s="125"/>
      <c r="G220" s="125"/>
      <c r="H220" s="125"/>
      <c r="I220" s="126"/>
    </row>
    <row r="221" spans="1:9" s="4" customFormat="1" ht="13.3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</row>
    <row r="222" spans="1:9" s="4" customFormat="1" ht="13.35" customHeight="1" x14ac:dyDescent="0.25">
      <c r="A222" s="7"/>
      <c r="B222" s="58" t="s">
        <v>4</v>
      </c>
      <c r="C222" s="59"/>
      <c r="D222" s="60" t="s">
        <v>138</v>
      </c>
      <c r="E222" s="61"/>
      <c r="F222" s="61"/>
      <c r="G222" s="61"/>
      <c r="H222" s="61"/>
      <c r="I222" s="62"/>
    </row>
    <row r="223" spans="1:9" s="4" customFormat="1" ht="13.35" customHeight="1" x14ac:dyDescent="0.25">
      <c r="A223" s="7"/>
      <c r="B223" s="39"/>
      <c r="C223" s="39"/>
      <c r="D223" s="63"/>
      <c r="E223" s="64"/>
      <c r="F223" s="64"/>
      <c r="G223" s="64"/>
      <c r="H223" s="64"/>
      <c r="I223" s="65"/>
    </row>
    <row r="224" spans="1:9" s="4" customFormat="1" ht="13.3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</row>
    <row r="225" spans="1:9" s="4" customFormat="1" ht="13.35" customHeight="1" x14ac:dyDescent="0.25">
      <c r="A225" s="7"/>
      <c r="B225" s="9" t="s">
        <v>1</v>
      </c>
      <c r="C225" s="58" t="s">
        <v>0</v>
      </c>
      <c r="D225" s="59"/>
      <c r="E225" s="59"/>
      <c r="F225" s="59"/>
      <c r="G225" s="66"/>
      <c r="H225" s="7"/>
      <c r="I225" s="7"/>
    </row>
    <row r="226" spans="1:9" s="4" customFormat="1" ht="13.3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</row>
    <row r="227" spans="1:9" s="4" customFormat="1" ht="26.45" customHeight="1" x14ac:dyDescent="0.25">
      <c r="A227" s="7"/>
      <c r="B227" s="118">
        <v>15</v>
      </c>
      <c r="C227" s="117" t="s">
        <v>122</v>
      </c>
      <c r="D227" s="117"/>
      <c r="E227" s="117"/>
      <c r="F227" s="117"/>
      <c r="G227" s="117"/>
      <c r="H227" s="7"/>
      <c r="I227" s="7"/>
    </row>
    <row r="228" spans="1:9" s="4" customFormat="1" ht="26.45" customHeight="1" x14ac:dyDescent="0.25">
      <c r="A228" s="7"/>
      <c r="B228" s="118" t="s">
        <v>2</v>
      </c>
      <c r="C228" s="117" t="s">
        <v>118</v>
      </c>
      <c r="D228" s="117"/>
      <c r="E228" s="117"/>
      <c r="F228" s="117"/>
      <c r="G228" s="117"/>
      <c r="H228" s="7"/>
      <c r="I228" s="7"/>
    </row>
    <row r="229" spans="1:9" s="4" customFormat="1" ht="26.45" customHeight="1" x14ac:dyDescent="0.25">
      <c r="A229" s="7"/>
      <c r="B229" s="118" t="s">
        <v>140</v>
      </c>
      <c r="C229" s="117" t="s">
        <v>141</v>
      </c>
      <c r="D229" s="117"/>
      <c r="E229" s="117"/>
      <c r="F229" s="117"/>
      <c r="G229" s="117"/>
      <c r="H229" s="7"/>
      <c r="I229" s="7"/>
    </row>
    <row r="230" spans="1:9" s="4" customFormat="1" ht="26.45" customHeight="1" x14ac:dyDescent="0.25">
      <c r="A230" s="7"/>
      <c r="B230" s="118" t="s">
        <v>2</v>
      </c>
      <c r="C230" s="117" t="s">
        <v>144</v>
      </c>
      <c r="D230" s="117"/>
      <c r="E230" s="117"/>
      <c r="F230" s="117"/>
      <c r="G230" s="117"/>
      <c r="H230" s="7"/>
      <c r="I230" s="7"/>
    </row>
    <row r="231" spans="1:9" s="4" customFormat="1" ht="26.45" customHeight="1" x14ac:dyDescent="0.25">
      <c r="A231" s="7"/>
      <c r="B231" s="118">
        <v>65</v>
      </c>
      <c r="C231" s="117" t="s">
        <v>142</v>
      </c>
      <c r="D231" s="117"/>
      <c r="E231" s="117"/>
      <c r="F231" s="117"/>
      <c r="G231" s="117"/>
      <c r="H231" s="7"/>
      <c r="I231" s="7"/>
    </row>
    <row r="232" spans="1:9" s="4" customFormat="1" ht="26.45" customHeight="1" x14ac:dyDescent="0.25">
      <c r="A232" s="7"/>
      <c r="B232" s="118" t="s">
        <v>2</v>
      </c>
      <c r="C232" s="117" t="s">
        <v>27</v>
      </c>
      <c r="D232" s="117"/>
      <c r="E232" s="117"/>
      <c r="F232" s="117"/>
      <c r="G232" s="117"/>
      <c r="H232" s="7"/>
      <c r="I232" s="7"/>
    </row>
    <row r="233" spans="1:9" s="4" customFormat="1" ht="26.45" customHeight="1" x14ac:dyDescent="0.25">
      <c r="A233" s="7"/>
      <c r="B233" s="118">
        <v>30</v>
      </c>
      <c r="C233" s="117" t="s">
        <v>153</v>
      </c>
      <c r="D233" s="117"/>
      <c r="E233" s="117"/>
      <c r="F233" s="117"/>
      <c r="G233" s="117"/>
      <c r="H233" s="7"/>
      <c r="I233" s="7"/>
    </row>
    <row r="234" spans="1:9" s="4" customFormat="1" ht="26.45" customHeight="1" x14ac:dyDescent="0.25">
      <c r="A234" s="7"/>
      <c r="B234" s="118">
        <v>250</v>
      </c>
      <c r="C234" s="117" t="s">
        <v>67</v>
      </c>
      <c r="D234" s="117"/>
      <c r="E234" s="117"/>
      <c r="F234" s="117"/>
      <c r="G234" s="117"/>
      <c r="H234" s="7"/>
      <c r="I234" s="7"/>
    </row>
    <row r="235" spans="1:9" s="4" customFormat="1" ht="13.35" customHeight="1" thickBot="1" x14ac:dyDescent="0.3">
      <c r="A235" s="7"/>
      <c r="B235" s="114"/>
      <c r="C235" s="114"/>
      <c r="D235" s="114"/>
      <c r="E235" s="114"/>
      <c r="F235" s="114"/>
      <c r="G235" s="114"/>
      <c r="H235" s="7"/>
      <c r="I235" s="7"/>
    </row>
    <row r="236" spans="1:9" s="4" customFormat="1" ht="13.35" customHeight="1" thickBot="1" x14ac:dyDescent="0.3">
      <c r="A236" s="7"/>
      <c r="B236" s="127">
        <f>SUM((B227:B228),(B231:B233),MID(B229,6,2))</f>
        <v>150</v>
      </c>
      <c r="C236" s="128" t="s">
        <v>68</v>
      </c>
      <c r="D236" s="128"/>
      <c r="E236" s="128"/>
      <c r="F236" s="128"/>
      <c r="G236" s="128"/>
      <c r="H236" s="15"/>
      <c r="I236" s="15"/>
    </row>
    <row r="237" spans="1:9" s="4" customFormat="1" ht="13.35" customHeight="1" x14ac:dyDescent="0.25">
      <c r="A237" s="7"/>
      <c r="B237" s="11"/>
      <c r="C237" s="53"/>
      <c r="D237" s="53"/>
      <c r="E237" s="53"/>
      <c r="F237" s="53"/>
      <c r="G237" s="53"/>
      <c r="H237" s="15"/>
      <c r="I237" s="15"/>
    </row>
    <row r="238" spans="1:9" s="4" customFormat="1" ht="13.35" customHeight="1" x14ac:dyDescent="0.25">
      <c r="A238" s="22"/>
      <c r="B238" s="22"/>
      <c r="C238" s="22"/>
      <c r="D238" s="22"/>
      <c r="E238" s="22"/>
      <c r="F238" s="22"/>
      <c r="G238" s="22"/>
      <c r="H238" s="22"/>
      <c r="I238" s="22"/>
    </row>
    <row r="239" spans="1:9" ht="13.35" customHeight="1" x14ac:dyDescent="0.25">
      <c r="A239" s="22"/>
      <c r="B239" s="17"/>
      <c r="C239" s="41"/>
      <c r="D239" s="41"/>
      <c r="E239" s="41"/>
      <c r="F239" s="41"/>
      <c r="G239" s="41"/>
      <c r="H239" s="41"/>
      <c r="I239" s="41"/>
    </row>
  </sheetData>
  <mergeCells count="168">
    <mergeCell ref="C144:G144"/>
    <mergeCell ref="C145:G145"/>
    <mergeCell ref="C147:G147"/>
    <mergeCell ref="A136:B136"/>
    <mergeCell ref="A82:B82"/>
    <mergeCell ref="B138:C138"/>
    <mergeCell ref="D138:I138"/>
    <mergeCell ref="C140:G140"/>
    <mergeCell ref="C142:G142"/>
    <mergeCell ref="C143:G143"/>
    <mergeCell ref="C94:G94"/>
    <mergeCell ref="C95:G95"/>
    <mergeCell ref="C96:G96"/>
    <mergeCell ref="C97:G97"/>
    <mergeCell ref="C98:G98"/>
    <mergeCell ref="C100:G100"/>
    <mergeCell ref="A104:B104"/>
    <mergeCell ref="C104:I104"/>
    <mergeCell ref="B106:C106"/>
    <mergeCell ref="D106:I106"/>
    <mergeCell ref="C108:G108"/>
    <mergeCell ref="C110:G110"/>
    <mergeCell ref="C111:G111"/>
    <mergeCell ref="C112:G112"/>
    <mergeCell ref="C14:G14"/>
    <mergeCell ref="C15:G15"/>
    <mergeCell ref="D6:I6"/>
    <mergeCell ref="C57:G57"/>
    <mergeCell ref="C136:I136"/>
    <mergeCell ref="C34:G34"/>
    <mergeCell ref="C35:G35"/>
    <mergeCell ref="C53:G53"/>
    <mergeCell ref="C54:G54"/>
    <mergeCell ref="D46:I46"/>
    <mergeCell ref="C48:G48"/>
    <mergeCell ref="C50:G50"/>
    <mergeCell ref="C51:G51"/>
    <mergeCell ref="C52:G52"/>
    <mergeCell ref="C40:G40"/>
    <mergeCell ref="D27:I27"/>
    <mergeCell ref="C29:G29"/>
    <mergeCell ref="C59:G59"/>
    <mergeCell ref="C56:G56"/>
    <mergeCell ref="C31:G31"/>
    <mergeCell ref="C32:G32"/>
    <mergeCell ref="C33:G33"/>
    <mergeCell ref="D65:I66"/>
    <mergeCell ref="D84:I89"/>
    <mergeCell ref="A1:I1"/>
    <mergeCell ref="B46:C46"/>
    <mergeCell ref="C55:G55"/>
    <mergeCell ref="C4:I4"/>
    <mergeCell ref="B6:C6"/>
    <mergeCell ref="C8:G8"/>
    <mergeCell ref="C10:G10"/>
    <mergeCell ref="C11:G11"/>
    <mergeCell ref="C12:G12"/>
    <mergeCell ref="C13:G13"/>
    <mergeCell ref="C17:G17"/>
    <mergeCell ref="C19:G19"/>
    <mergeCell ref="A4:B4"/>
    <mergeCell ref="C16:G16"/>
    <mergeCell ref="A44:B44"/>
    <mergeCell ref="C44:I44"/>
    <mergeCell ref="C21:I21"/>
    <mergeCell ref="C36:G36"/>
    <mergeCell ref="B23:G23"/>
    <mergeCell ref="C37:G37"/>
    <mergeCell ref="C38:G38"/>
    <mergeCell ref="A25:B25"/>
    <mergeCell ref="C25:I25"/>
    <mergeCell ref="B27:C27"/>
    <mergeCell ref="C75:G75"/>
    <mergeCell ref="C76:G76"/>
    <mergeCell ref="C78:G78"/>
    <mergeCell ref="C82:I82"/>
    <mergeCell ref="B84:C84"/>
    <mergeCell ref="C91:G91"/>
    <mergeCell ref="C93:G93"/>
    <mergeCell ref="A63:B63"/>
    <mergeCell ref="C63:I63"/>
    <mergeCell ref="B65:C65"/>
    <mergeCell ref="C68:G68"/>
    <mergeCell ref="C70:G70"/>
    <mergeCell ref="C72:G72"/>
    <mergeCell ref="C73:G73"/>
    <mergeCell ref="C74:G74"/>
    <mergeCell ref="C71:G71"/>
    <mergeCell ref="C80:I80"/>
    <mergeCell ref="C133:G133"/>
    <mergeCell ref="C125:G125"/>
    <mergeCell ref="C127:G127"/>
    <mergeCell ref="C128:G128"/>
    <mergeCell ref="C129:G129"/>
    <mergeCell ref="C130:G130"/>
    <mergeCell ref="C113:G113"/>
    <mergeCell ref="C114:G114"/>
    <mergeCell ref="C115:G115"/>
    <mergeCell ref="C117:G117"/>
    <mergeCell ref="B123:C123"/>
    <mergeCell ref="D123:I123"/>
    <mergeCell ref="C131:G131"/>
    <mergeCell ref="A121:B121"/>
    <mergeCell ref="C121:I121"/>
    <mergeCell ref="C162:G162"/>
    <mergeCell ref="A151:B151"/>
    <mergeCell ref="C151:I151"/>
    <mergeCell ref="B153:C153"/>
    <mergeCell ref="D153:I153"/>
    <mergeCell ref="C155:G155"/>
    <mergeCell ref="C157:G157"/>
    <mergeCell ref="C158:G158"/>
    <mergeCell ref="C159:G159"/>
    <mergeCell ref="C160:G160"/>
    <mergeCell ref="C181:G181"/>
    <mergeCell ref="A185:B185"/>
    <mergeCell ref="C185:I185"/>
    <mergeCell ref="A166:B166"/>
    <mergeCell ref="C166:I166"/>
    <mergeCell ref="C175:G175"/>
    <mergeCell ref="C176:G176"/>
    <mergeCell ref="C177:G177"/>
    <mergeCell ref="C178:G178"/>
    <mergeCell ref="C179:G179"/>
    <mergeCell ref="A168:B168"/>
    <mergeCell ref="C168:I168"/>
    <mergeCell ref="B170:C170"/>
    <mergeCell ref="D170:I170"/>
    <mergeCell ref="C172:G172"/>
    <mergeCell ref="C174:G174"/>
    <mergeCell ref="C196:G196"/>
    <mergeCell ref="C197:G197"/>
    <mergeCell ref="C198:G198"/>
    <mergeCell ref="C200:G200"/>
    <mergeCell ref="A187:B187"/>
    <mergeCell ref="C187:I187"/>
    <mergeCell ref="B189:C189"/>
    <mergeCell ref="D189:I189"/>
    <mergeCell ref="C191:G191"/>
    <mergeCell ref="C193:G193"/>
    <mergeCell ref="C194:G194"/>
    <mergeCell ref="C195:G195"/>
    <mergeCell ref="C214:G214"/>
    <mergeCell ref="C216:G216"/>
    <mergeCell ref="A204:B204"/>
    <mergeCell ref="C204:I204"/>
    <mergeCell ref="B206:C206"/>
    <mergeCell ref="D206:I206"/>
    <mergeCell ref="C208:G208"/>
    <mergeCell ref="C210:G210"/>
    <mergeCell ref="C211:G211"/>
    <mergeCell ref="C212:G212"/>
    <mergeCell ref="C213:G213"/>
    <mergeCell ref="C232:G232"/>
    <mergeCell ref="C233:G233"/>
    <mergeCell ref="C234:G234"/>
    <mergeCell ref="C237:G237"/>
    <mergeCell ref="A220:B220"/>
    <mergeCell ref="C220:I220"/>
    <mergeCell ref="B222:C222"/>
    <mergeCell ref="D222:I223"/>
    <mergeCell ref="C225:G225"/>
    <mergeCell ref="C227:G227"/>
    <mergeCell ref="C228:G228"/>
    <mergeCell ref="C229:G229"/>
    <mergeCell ref="C231:G231"/>
    <mergeCell ref="C230:G230"/>
    <mergeCell ref="C236:G236"/>
  </mergeCells>
  <pageMargins left="0.70866141732283472" right="0.6692913385826772" top="0.62992125984251968" bottom="0.78740157480314965" header="0.31496062992125984" footer="0.31496062992125984"/>
  <pageSetup paperSize="9" scale="77" fitToHeight="0" orientation="portrait" r:id="rId1"/>
  <headerFooter>
    <oddHeader>&amp;L&amp;"Century Gothic,Tučné"&amp;8Dostavba domova pro seniory ve Vrchlabí - PD
D.1.1.c.03_b. VÝPIS SKLADEB KONSTRUKCÍ&amp;R&amp;G</oddHeader>
  </headerFooter>
  <rowBreaks count="4" manualBreakCount="4">
    <brk id="43" max="16383" man="1"/>
    <brk id="81" max="16383" man="1"/>
    <brk id="135" max="16383" man="1"/>
    <brk id="184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2"/>
  <sheetViews>
    <sheetView view="pageBreakPreview" zoomScale="130" zoomScaleNormal="172" zoomScaleSheetLayoutView="130" zoomScalePageLayoutView="115" workbookViewId="0">
      <selection sqref="A1:I1"/>
    </sheetView>
  </sheetViews>
  <sheetFormatPr defaultColWidth="9.140625" defaultRowHeight="13.15" customHeight="1" x14ac:dyDescent="0.25"/>
  <cols>
    <col min="1" max="1" width="3.42578125" style="1" customWidth="1"/>
    <col min="2" max="2" width="11.7109375" style="1" customWidth="1"/>
    <col min="3" max="3" width="11.140625" style="1" customWidth="1"/>
    <col min="4" max="4" width="9.140625" style="1"/>
    <col min="5" max="5" width="19.28515625" style="1" customWidth="1"/>
    <col min="6" max="7" width="9.140625" style="1"/>
    <col min="8" max="8" width="9.42578125" style="1" customWidth="1"/>
    <col min="9" max="9" width="30.28515625" style="1" customWidth="1"/>
    <col min="10" max="10" width="9.5703125" style="1" customWidth="1"/>
    <col min="11" max="16384" width="9.140625" style="1"/>
  </cols>
  <sheetData>
    <row r="1" spans="1:9" ht="13.35" customHeight="1" x14ac:dyDescent="0.25">
      <c r="A1" s="77" t="s">
        <v>11</v>
      </c>
      <c r="B1" s="77"/>
      <c r="C1" s="77"/>
      <c r="D1" s="77"/>
      <c r="E1" s="77"/>
      <c r="F1" s="77"/>
      <c r="G1" s="77"/>
      <c r="H1" s="77"/>
      <c r="I1" s="77"/>
    </row>
    <row r="2" spans="1:9" ht="13.35" customHeight="1" thickBot="1" x14ac:dyDescent="0.3">
      <c r="H2" s="5"/>
      <c r="I2" s="5"/>
    </row>
    <row r="3" spans="1:9" s="4" customFormat="1" ht="13.35" customHeight="1" thickBot="1" x14ac:dyDescent="0.3">
      <c r="A3" s="54" t="s">
        <v>18</v>
      </c>
      <c r="B3" s="55"/>
      <c r="C3" s="70" t="s">
        <v>21</v>
      </c>
      <c r="D3" s="56"/>
      <c r="E3" s="56"/>
      <c r="F3" s="56"/>
      <c r="G3" s="56"/>
      <c r="H3" s="56"/>
      <c r="I3" s="57"/>
    </row>
    <row r="4" spans="1:9" s="4" customFormat="1" ht="13.35" customHeight="1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s="4" customFormat="1" ht="13.35" customHeight="1" x14ac:dyDescent="0.25">
      <c r="A5" s="7"/>
      <c r="B5" s="9" t="s">
        <v>1</v>
      </c>
      <c r="C5" s="58" t="s">
        <v>0</v>
      </c>
      <c r="D5" s="59"/>
      <c r="E5" s="59"/>
      <c r="F5" s="59"/>
      <c r="G5" s="66"/>
      <c r="H5" s="7"/>
      <c r="I5" s="7"/>
    </row>
    <row r="6" spans="1:9" s="4" customFormat="1" ht="13.35" customHeight="1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s="4" customFormat="1" ht="13.35" customHeight="1" x14ac:dyDescent="0.25">
      <c r="B7" s="95">
        <v>15</v>
      </c>
      <c r="C7" s="129" t="s">
        <v>148</v>
      </c>
      <c r="D7" s="130"/>
      <c r="E7" s="130"/>
      <c r="F7" s="130"/>
      <c r="G7" s="131"/>
    </row>
    <row r="8" spans="1:9" s="4" customFormat="1" ht="13.35" customHeight="1" x14ac:dyDescent="0.25">
      <c r="B8" s="97"/>
      <c r="C8" s="132"/>
      <c r="D8" s="133"/>
      <c r="E8" s="133"/>
      <c r="F8" s="133"/>
      <c r="G8" s="134"/>
    </row>
    <row r="9" spans="1:9" s="4" customFormat="1" ht="12.75" customHeight="1" x14ac:dyDescent="0.25">
      <c r="B9" s="97"/>
      <c r="C9" s="132"/>
      <c r="D9" s="133"/>
      <c r="E9" s="133"/>
      <c r="F9" s="133"/>
      <c r="G9" s="134"/>
    </row>
    <row r="10" spans="1:9" s="4" customFormat="1" ht="12.75" customHeight="1" x14ac:dyDescent="0.25">
      <c r="B10" s="97"/>
      <c r="C10" s="132"/>
      <c r="D10" s="133"/>
      <c r="E10" s="133"/>
      <c r="F10" s="133"/>
      <c r="G10" s="134"/>
    </row>
    <row r="11" spans="1:9" s="4" customFormat="1" ht="12.75" customHeight="1" x14ac:dyDescent="0.25">
      <c r="B11" s="97"/>
      <c r="C11" s="117" t="s">
        <v>149</v>
      </c>
      <c r="D11" s="117"/>
      <c r="E11" s="117"/>
      <c r="F11" s="117"/>
      <c r="G11" s="117"/>
    </row>
    <row r="12" spans="1:9" s="4" customFormat="1" ht="12.75" customHeight="1" x14ac:dyDescent="0.25">
      <c r="B12" s="97"/>
      <c r="C12" s="117"/>
      <c r="D12" s="117"/>
      <c r="E12" s="117"/>
      <c r="F12" s="117"/>
      <c r="G12" s="117"/>
    </row>
    <row r="13" spans="1:9" s="4" customFormat="1" ht="12.75" customHeight="1" x14ac:dyDescent="0.25">
      <c r="B13" s="97"/>
      <c r="C13" s="117"/>
      <c r="D13" s="117"/>
      <c r="E13" s="117"/>
      <c r="F13" s="117"/>
      <c r="G13" s="117"/>
    </row>
    <row r="14" spans="1:9" s="4" customFormat="1" ht="12.75" customHeight="1" x14ac:dyDescent="0.25">
      <c r="B14" s="97"/>
      <c r="C14" s="129" t="s">
        <v>146</v>
      </c>
      <c r="D14" s="130"/>
      <c r="E14" s="130"/>
      <c r="F14" s="130"/>
      <c r="G14" s="131"/>
    </row>
    <row r="15" spans="1:9" s="4" customFormat="1" ht="12.75" customHeight="1" x14ac:dyDescent="0.25">
      <c r="B15" s="97"/>
      <c r="C15" s="132"/>
      <c r="D15" s="133"/>
      <c r="E15" s="133"/>
      <c r="F15" s="133"/>
      <c r="G15" s="134"/>
    </row>
    <row r="16" spans="1:9" s="4" customFormat="1" ht="12.75" customHeight="1" x14ac:dyDescent="0.25">
      <c r="B16" s="96"/>
      <c r="C16" s="135"/>
      <c r="D16" s="136"/>
      <c r="E16" s="136"/>
      <c r="F16" s="136"/>
      <c r="G16" s="137"/>
    </row>
    <row r="17" spans="1:9" s="4" customFormat="1" ht="13.35" customHeight="1" x14ac:dyDescent="0.25">
      <c r="B17" s="85">
        <v>300</v>
      </c>
      <c r="C17" s="86" t="s">
        <v>155</v>
      </c>
      <c r="D17" s="87"/>
      <c r="E17" s="87"/>
      <c r="F17" s="87"/>
      <c r="G17" s="88"/>
    </row>
    <row r="18" spans="1:9" s="4" customFormat="1" ht="13.35" customHeight="1" x14ac:dyDescent="0.25">
      <c r="B18" s="85"/>
      <c r="C18" s="98"/>
      <c r="D18" s="99"/>
      <c r="E18" s="99"/>
      <c r="F18" s="99"/>
      <c r="G18" s="100"/>
    </row>
    <row r="19" spans="1:9" s="4" customFormat="1" ht="13.35" customHeight="1" x14ac:dyDescent="0.25">
      <c r="B19" s="85"/>
      <c r="C19" s="89"/>
      <c r="D19" s="90"/>
      <c r="E19" s="90"/>
      <c r="F19" s="90"/>
      <c r="G19" s="91"/>
    </row>
    <row r="20" spans="1:9" s="4" customFormat="1" ht="13.35" customHeight="1" x14ac:dyDescent="0.25">
      <c r="B20" s="85">
        <v>250</v>
      </c>
      <c r="C20" s="86" t="s">
        <v>33</v>
      </c>
      <c r="D20" s="87"/>
      <c r="E20" s="87"/>
      <c r="F20" s="87"/>
      <c r="G20" s="88"/>
    </row>
    <row r="21" spans="1:9" s="4" customFormat="1" ht="13.35" customHeight="1" x14ac:dyDescent="0.25">
      <c r="B21" s="85"/>
      <c r="C21" s="89"/>
      <c r="D21" s="90"/>
      <c r="E21" s="90"/>
      <c r="F21" s="90"/>
      <c r="G21" s="91"/>
    </row>
    <row r="22" spans="1:9" s="4" customFormat="1" ht="13.35" customHeight="1" x14ac:dyDescent="0.25">
      <c r="A22" s="29"/>
      <c r="B22" s="95">
        <v>15</v>
      </c>
      <c r="C22" s="86" t="s">
        <v>13</v>
      </c>
      <c r="D22" s="87"/>
      <c r="E22" s="87"/>
      <c r="F22" s="87"/>
      <c r="G22" s="88"/>
    </row>
    <row r="23" spans="1:9" s="4" customFormat="1" ht="13.35" customHeight="1" x14ac:dyDescent="0.25">
      <c r="A23" s="29"/>
      <c r="B23" s="96"/>
      <c r="C23" s="89"/>
      <c r="D23" s="90"/>
      <c r="E23" s="90"/>
      <c r="F23" s="90"/>
      <c r="G23" s="91"/>
    </row>
    <row r="24" spans="1:9" s="4" customFormat="1" ht="13.35" customHeight="1" thickBot="1" x14ac:dyDescent="0.3">
      <c r="A24" s="29"/>
      <c r="B24" s="30"/>
      <c r="C24" s="31"/>
      <c r="D24" s="31"/>
      <c r="E24" s="31"/>
      <c r="F24" s="31"/>
      <c r="G24" s="31"/>
    </row>
    <row r="25" spans="1:9" s="4" customFormat="1" ht="13.35" customHeight="1" thickBot="1" x14ac:dyDescent="0.3">
      <c r="B25" s="32">
        <f>SUM(B1:B23)</f>
        <v>580</v>
      </c>
      <c r="C25" s="92" t="s">
        <v>3</v>
      </c>
      <c r="D25" s="93"/>
      <c r="E25" s="93"/>
      <c r="F25" s="93"/>
      <c r="G25" s="94"/>
    </row>
    <row r="26" spans="1:9" ht="13.35" customHeight="1" x14ac:dyDescent="0.25">
      <c r="A26" s="7"/>
      <c r="B26" s="12"/>
      <c r="C26" s="13"/>
      <c r="D26" s="13"/>
      <c r="E26" s="13"/>
      <c r="F26" s="13"/>
      <c r="G26" s="13"/>
      <c r="H26" s="7"/>
      <c r="I26" s="7"/>
    </row>
    <row r="27" spans="1:9" ht="13.35" customHeight="1" x14ac:dyDescent="0.25">
      <c r="A27" s="7"/>
      <c r="B27" s="40"/>
      <c r="C27" s="40"/>
      <c r="D27" s="40"/>
      <c r="E27" s="40"/>
      <c r="F27" s="40"/>
      <c r="G27" s="40"/>
      <c r="H27" s="7"/>
      <c r="I27" s="7"/>
    </row>
    <row r="28" spans="1:9" ht="13.35" customHeight="1" thickBot="1" x14ac:dyDescent="0.3">
      <c r="A28" s="7"/>
      <c r="B28" s="12"/>
      <c r="C28" s="13"/>
      <c r="D28" s="13"/>
      <c r="E28" s="13"/>
      <c r="F28" s="13"/>
      <c r="G28" s="13"/>
      <c r="H28" s="14"/>
      <c r="I28" s="14"/>
    </row>
    <row r="29" spans="1:9" s="4" customFormat="1" ht="13.35" customHeight="1" thickBot="1" x14ac:dyDescent="0.3">
      <c r="A29" s="54" t="s">
        <v>19</v>
      </c>
      <c r="B29" s="55"/>
      <c r="C29" s="70" t="s">
        <v>31</v>
      </c>
      <c r="D29" s="56"/>
      <c r="E29" s="56"/>
      <c r="F29" s="56"/>
      <c r="G29" s="56"/>
      <c r="H29" s="56"/>
      <c r="I29" s="57"/>
    </row>
    <row r="30" spans="1:9" s="4" customFormat="1" ht="13.35" customHeight="1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s="4" customFormat="1" ht="13.35" customHeight="1" x14ac:dyDescent="0.25">
      <c r="A31" s="7"/>
      <c r="B31" s="9" t="s">
        <v>1</v>
      </c>
      <c r="C31" s="58" t="s">
        <v>0</v>
      </c>
      <c r="D31" s="59"/>
      <c r="E31" s="59"/>
      <c r="F31" s="59"/>
      <c r="G31" s="66"/>
      <c r="H31" s="7"/>
      <c r="I31" s="7"/>
    </row>
    <row r="32" spans="1:9" s="4" customFormat="1" ht="13.35" customHeight="1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s="4" customFormat="1" ht="13.35" customHeight="1" x14ac:dyDescent="0.25">
      <c r="B33" s="95">
        <v>15</v>
      </c>
      <c r="C33" s="129" t="s">
        <v>148</v>
      </c>
      <c r="D33" s="130"/>
      <c r="E33" s="130"/>
      <c r="F33" s="130"/>
      <c r="G33" s="131"/>
    </row>
    <row r="34" spans="1:9" s="4" customFormat="1" ht="13.35" customHeight="1" x14ac:dyDescent="0.25">
      <c r="B34" s="97"/>
      <c r="C34" s="132"/>
      <c r="D34" s="133"/>
      <c r="E34" s="133"/>
      <c r="F34" s="133"/>
      <c r="G34" s="134"/>
    </row>
    <row r="35" spans="1:9" s="4" customFormat="1" ht="13.35" customHeight="1" x14ac:dyDescent="0.25">
      <c r="B35" s="97"/>
      <c r="C35" s="132"/>
      <c r="D35" s="133"/>
      <c r="E35" s="133"/>
      <c r="F35" s="133"/>
      <c r="G35" s="134"/>
    </row>
    <row r="36" spans="1:9" s="4" customFormat="1" ht="13.35" customHeight="1" x14ac:dyDescent="0.25">
      <c r="B36" s="97"/>
      <c r="C36" s="132"/>
      <c r="D36" s="133"/>
      <c r="E36" s="133"/>
      <c r="F36" s="133"/>
      <c r="G36" s="134"/>
    </row>
    <row r="37" spans="1:9" s="4" customFormat="1" ht="13.35" customHeight="1" x14ac:dyDescent="0.25">
      <c r="B37" s="97"/>
      <c r="C37" s="117" t="s">
        <v>147</v>
      </c>
      <c r="D37" s="117"/>
      <c r="E37" s="117"/>
      <c r="F37" s="117"/>
      <c r="G37" s="117"/>
    </row>
    <row r="38" spans="1:9" s="4" customFormat="1" ht="13.35" customHeight="1" x14ac:dyDescent="0.25">
      <c r="B38" s="97"/>
      <c r="C38" s="117"/>
      <c r="D38" s="117"/>
      <c r="E38" s="117"/>
      <c r="F38" s="117"/>
      <c r="G38" s="117"/>
    </row>
    <row r="39" spans="1:9" s="4" customFormat="1" ht="13.35" customHeight="1" x14ac:dyDescent="0.25">
      <c r="B39" s="97"/>
      <c r="C39" s="117"/>
      <c r="D39" s="117"/>
      <c r="E39" s="117"/>
      <c r="F39" s="117"/>
      <c r="G39" s="117"/>
    </row>
    <row r="40" spans="1:9" s="4" customFormat="1" ht="13.35" customHeight="1" x14ac:dyDescent="0.25">
      <c r="B40" s="97"/>
      <c r="C40" s="129" t="s">
        <v>146</v>
      </c>
      <c r="D40" s="130"/>
      <c r="E40" s="130"/>
      <c r="F40" s="130"/>
      <c r="G40" s="131"/>
    </row>
    <row r="41" spans="1:9" s="4" customFormat="1" ht="13.35" customHeight="1" x14ac:dyDescent="0.25">
      <c r="B41" s="97"/>
      <c r="C41" s="132"/>
      <c r="D41" s="133"/>
      <c r="E41" s="133"/>
      <c r="F41" s="133"/>
      <c r="G41" s="134"/>
    </row>
    <row r="42" spans="1:9" s="4" customFormat="1" ht="13.35" customHeight="1" x14ac:dyDescent="0.25">
      <c r="B42" s="96"/>
      <c r="C42" s="135"/>
      <c r="D42" s="136"/>
      <c r="E42" s="136"/>
      <c r="F42" s="136"/>
      <c r="G42" s="137"/>
    </row>
    <row r="43" spans="1:9" s="4" customFormat="1" ht="13.35" customHeight="1" x14ac:dyDescent="0.25">
      <c r="B43" s="85">
        <v>280</v>
      </c>
      <c r="C43" s="86" t="s">
        <v>154</v>
      </c>
      <c r="D43" s="87"/>
      <c r="E43" s="87"/>
      <c r="F43" s="87"/>
      <c r="G43" s="88"/>
    </row>
    <row r="44" spans="1:9" s="4" customFormat="1" ht="13.35" customHeight="1" x14ac:dyDescent="0.25">
      <c r="B44" s="85"/>
      <c r="C44" s="89"/>
      <c r="D44" s="90"/>
      <c r="E44" s="90"/>
      <c r="F44" s="90"/>
      <c r="G44" s="91"/>
    </row>
    <row r="45" spans="1:9" s="4" customFormat="1" ht="13.35" customHeight="1" x14ac:dyDescent="0.25">
      <c r="B45" s="95">
        <v>3.5</v>
      </c>
      <c r="C45" s="103" t="s">
        <v>131</v>
      </c>
      <c r="D45" s="104"/>
      <c r="E45" s="104"/>
      <c r="F45" s="104"/>
      <c r="G45" s="105"/>
    </row>
    <row r="46" spans="1:9" s="4" customFormat="1" ht="13.35" customHeight="1" x14ac:dyDescent="0.25">
      <c r="B46" s="97"/>
      <c r="C46" s="106"/>
      <c r="D46" s="107"/>
      <c r="E46" s="107"/>
      <c r="F46" s="107"/>
      <c r="G46" s="108"/>
    </row>
    <row r="47" spans="1:9" s="4" customFormat="1" ht="13.35" customHeight="1" x14ac:dyDescent="0.25">
      <c r="B47" s="96"/>
      <c r="C47" s="109"/>
      <c r="D47" s="110"/>
      <c r="E47" s="110"/>
      <c r="F47" s="110"/>
      <c r="G47" s="111"/>
    </row>
    <row r="48" spans="1:9" s="4" customFormat="1" ht="13.35" customHeight="1" x14ac:dyDescent="0.25">
      <c r="A48" s="7"/>
      <c r="B48" s="101" t="s">
        <v>2</v>
      </c>
      <c r="C48" s="103" t="s">
        <v>132</v>
      </c>
      <c r="D48" s="104"/>
      <c r="E48" s="104"/>
      <c r="F48" s="104"/>
      <c r="G48" s="105"/>
      <c r="H48" s="7"/>
      <c r="I48" s="7"/>
    </row>
    <row r="49" spans="1:9" s="4" customFormat="1" ht="13.35" customHeight="1" x14ac:dyDescent="0.25">
      <c r="A49" s="7"/>
      <c r="B49" s="102"/>
      <c r="C49" s="106"/>
      <c r="D49" s="107"/>
      <c r="E49" s="107"/>
      <c r="F49" s="107"/>
      <c r="G49" s="108"/>
      <c r="H49" s="7"/>
      <c r="I49" s="7"/>
    </row>
    <row r="50" spans="1:9" s="4" customFormat="1" ht="13.35" customHeight="1" x14ac:dyDescent="0.25">
      <c r="B50" s="85">
        <v>250</v>
      </c>
      <c r="C50" s="86" t="s">
        <v>33</v>
      </c>
      <c r="D50" s="87"/>
      <c r="E50" s="87"/>
      <c r="F50" s="87"/>
      <c r="G50" s="88"/>
    </row>
    <row r="51" spans="1:9" s="4" customFormat="1" ht="13.35" customHeight="1" x14ac:dyDescent="0.25">
      <c r="B51" s="85"/>
      <c r="C51" s="89"/>
      <c r="D51" s="90"/>
      <c r="E51" s="90"/>
      <c r="F51" s="90"/>
      <c r="G51" s="91"/>
    </row>
    <row r="52" spans="1:9" s="4" customFormat="1" ht="13.35" customHeight="1" x14ac:dyDescent="0.25">
      <c r="B52" s="95">
        <v>15</v>
      </c>
      <c r="C52" s="86" t="s">
        <v>13</v>
      </c>
      <c r="D52" s="87"/>
      <c r="E52" s="87"/>
      <c r="F52" s="87"/>
      <c r="G52" s="88"/>
    </row>
    <row r="53" spans="1:9" s="4" customFormat="1" ht="13.35" customHeight="1" x14ac:dyDescent="0.25">
      <c r="B53" s="96"/>
      <c r="C53" s="89"/>
      <c r="D53" s="90"/>
      <c r="E53" s="90"/>
      <c r="F53" s="90"/>
      <c r="G53" s="91"/>
    </row>
    <row r="54" spans="1:9" s="4" customFormat="1" ht="13.35" customHeight="1" thickBot="1" x14ac:dyDescent="0.3">
      <c r="B54" s="30"/>
      <c r="C54" s="31"/>
      <c r="D54" s="31"/>
      <c r="E54" s="31"/>
      <c r="F54" s="31"/>
      <c r="G54" s="31"/>
    </row>
    <row r="55" spans="1:9" s="4" customFormat="1" ht="13.35" customHeight="1" thickBot="1" x14ac:dyDescent="0.3">
      <c r="B55" s="32">
        <f>SUM(B33:B53)</f>
        <v>563.5</v>
      </c>
      <c r="C55" s="92" t="s">
        <v>3</v>
      </c>
      <c r="D55" s="93"/>
      <c r="E55" s="93"/>
      <c r="F55" s="93"/>
      <c r="G55" s="94"/>
    </row>
    <row r="56" spans="1:9" s="4" customFormat="1" ht="13.35" customHeight="1" x14ac:dyDescent="0.25">
      <c r="A56" s="7"/>
      <c r="B56" s="11"/>
      <c r="C56" s="24"/>
      <c r="D56" s="24"/>
      <c r="E56" s="24"/>
      <c r="F56" s="24"/>
      <c r="G56" s="24"/>
      <c r="H56" s="7"/>
      <c r="I56" s="7"/>
    </row>
    <row r="57" spans="1:9" s="4" customFormat="1" ht="13.35" customHeight="1" x14ac:dyDescent="0.25">
      <c r="A57" s="7"/>
      <c r="B57" s="40"/>
      <c r="C57" s="40"/>
      <c r="D57" s="40"/>
      <c r="E57" s="40"/>
      <c r="F57" s="40"/>
      <c r="G57" s="40"/>
      <c r="H57" s="7"/>
      <c r="I57" s="7"/>
    </row>
    <row r="58" spans="1:9" s="4" customFormat="1" ht="13.35" customHeight="1" thickBot="1" x14ac:dyDescent="0.3">
      <c r="A58" s="7"/>
      <c r="B58" s="7"/>
      <c r="C58" s="7"/>
      <c r="D58" s="7"/>
      <c r="E58" s="7"/>
      <c r="F58" s="7"/>
      <c r="G58" s="7"/>
      <c r="H58" s="7"/>
      <c r="I58" s="7"/>
    </row>
    <row r="59" spans="1:9" s="4" customFormat="1" ht="13.35" customHeight="1" thickBot="1" x14ac:dyDescent="0.3">
      <c r="A59" s="54" t="s">
        <v>128</v>
      </c>
      <c r="B59" s="55"/>
      <c r="C59" s="70" t="s">
        <v>130</v>
      </c>
      <c r="D59" s="56"/>
      <c r="E59" s="56"/>
      <c r="F59" s="56"/>
      <c r="G59" s="56"/>
      <c r="H59" s="56"/>
      <c r="I59" s="57"/>
    </row>
    <row r="60" spans="1:9" s="4" customFormat="1" ht="13.35" customHeight="1" x14ac:dyDescent="0.25">
      <c r="A60" s="7"/>
      <c r="B60" s="7"/>
      <c r="C60" s="7"/>
      <c r="D60" s="7"/>
      <c r="E60" s="7"/>
      <c r="F60" s="7"/>
      <c r="G60" s="7"/>
      <c r="H60" s="7"/>
      <c r="I60" s="7"/>
    </row>
    <row r="61" spans="1:9" s="4" customFormat="1" ht="13.35" customHeight="1" x14ac:dyDescent="0.25">
      <c r="A61" s="7"/>
      <c r="B61" s="9" t="s">
        <v>1</v>
      </c>
      <c r="C61" s="58" t="s">
        <v>0</v>
      </c>
      <c r="D61" s="59"/>
      <c r="E61" s="59"/>
      <c r="F61" s="59"/>
      <c r="G61" s="66"/>
      <c r="H61" s="7"/>
      <c r="I61" s="7"/>
    </row>
    <row r="62" spans="1:9" s="4" customFormat="1" ht="13.35" customHeight="1" x14ac:dyDescent="0.25">
      <c r="A62" s="7"/>
      <c r="B62" s="7"/>
      <c r="C62" s="7"/>
      <c r="D62" s="7"/>
      <c r="E62" s="7"/>
      <c r="F62" s="7"/>
      <c r="G62" s="7"/>
      <c r="H62" s="7"/>
      <c r="I62" s="7"/>
    </row>
    <row r="63" spans="1:9" s="4" customFormat="1" ht="13.35" customHeight="1" x14ac:dyDescent="0.25">
      <c r="B63" s="95">
        <v>20</v>
      </c>
      <c r="C63" s="86" t="s">
        <v>32</v>
      </c>
      <c r="D63" s="87"/>
      <c r="E63" s="87"/>
      <c r="F63" s="87"/>
      <c r="G63" s="88"/>
    </row>
    <row r="64" spans="1:9" s="4" customFormat="1" ht="13.35" customHeight="1" x14ac:dyDescent="0.25">
      <c r="B64" s="96"/>
      <c r="C64" s="89"/>
      <c r="D64" s="90"/>
      <c r="E64" s="90"/>
      <c r="F64" s="90"/>
      <c r="G64" s="91"/>
    </row>
    <row r="65" spans="1:9" s="4" customFormat="1" ht="13.35" customHeight="1" x14ac:dyDescent="0.25">
      <c r="B65" s="85">
        <v>220</v>
      </c>
      <c r="C65" s="86" t="s">
        <v>154</v>
      </c>
      <c r="D65" s="87"/>
      <c r="E65" s="87"/>
      <c r="F65" s="87"/>
      <c r="G65" s="88"/>
    </row>
    <row r="66" spans="1:9" s="4" customFormat="1" ht="13.35" customHeight="1" x14ac:dyDescent="0.25">
      <c r="B66" s="85"/>
      <c r="C66" s="89"/>
      <c r="D66" s="90"/>
      <c r="E66" s="90"/>
      <c r="F66" s="90"/>
      <c r="G66" s="91"/>
    </row>
    <row r="67" spans="1:9" s="4" customFormat="1" ht="13.35" customHeight="1" x14ac:dyDescent="0.25">
      <c r="B67" s="95">
        <v>6.5</v>
      </c>
      <c r="C67" s="129" t="s">
        <v>126</v>
      </c>
      <c r="D67" s="130"/>
      <c r="E67" s="130"/>
      <c r="F67" s="130"/>
      <c r="G67" s="131"/>
    </row>
    <row r="68" spans="1:9" s="4" customFormat="1" ht="13.35" customHeight="1" x14ac:dyDescent="0.25">
      <c r="B68" s="97"/>
      <c r="C68" s="132"/>
      <c r="D68" s="133"/>
      <c r="E68" s="133"/>
      <c r="F68" s="133"/>
      <c r="G68" s="134"/>
    </row>
    <row r="69" spans="1:9" s="4" customFormat="1" ht="13.35" customHeight="1" x14ac:dyDescent="0.25">
      <c r="B69" s="96"/>
      <c r="C69" s="135"/>
      <c r="D69" s="136"/>
      <c r="E69" s="136"/>
      <c r="F69" s="136"/>
      <c r="G69" s="137"/>
    </row>
    <row r="70" spans="1:9" s="4" customFormat="1" ht="13.35" customHeight="1" x14ac:dyDescent="0.25">
      <c r="B70" s="85">
        <v>300</v>
      </c>
      <c r="C70" s="86" t="s">
        <v>33</v>
      </c>
      <c r="D70" s="87"/>
      <c r="E70" s="87"/>
      <c r="F70" s="87"/>
      <c r="G70" s="88"/>
    </row>
    <row r="71" spans="1:9" s="4" customFormat="1" ht="13.35" customHeight="1" x14ac:dyDescent="0.25">
      <c r="B71" s="85"/>
      <c r="C71" s="89"/>
      <c r="D71" s="90"/>
      <c r="E71" s="90"/>
      <c r="F71" s="90"/>
      <c r="G71" s="91"/>
    </row>
    <row r="72" spans="1:9" s="4" customFormat="1" ht="13.35" customHeight="1" x14ac:dyDescent="0.25">
      <c r="B72" s="95">
        <v>15</v>
      </c>
      <c r="C72" s="86" t="s">
        <v>13</v>
      </c>
      <c r="D72" s="87"/>
      <c r="E72" s="87"/>
      <c r="F72" s="87"/>
      <c r="G72" s="88"/>
    </row>
    <row r="73" spans="1:9" s="4" customFormat="1" ht="13.35" customHeight="1" x14ac:dyDescent="0.25">
      <c r="B73" s="96"/>
      <c r="C73" s="89"/>
      <c r="D73" s="90"/>
      <c r="E73" s="90"/>
      <c r="F73" s="90"/>
      <c r="G73" s="91"/>
    </row>
    <row r="74" spans="1:9" s="4" customFormat="1" ht="13.35" customHeight="1" thickBot="1" x14ac:dyDescent="0.3">
      <c r="B74" s="30"/>
      <c r="C74" s="31"/>
      <c r="D74" s="31"/>
      <c r="E74" s="31"/>
      <c r="F74" s="31"/>
      <c r="G74" s="31"/>
    </row>
    <row r="75" spans="1:9" s="4" customFormat="1" ht="13.35" customHeight="1" thickBot="1" x14ac:dyDescent="0.3">
      <c r="B75" s="32">
        <f>SUM(B63:B73)</f>
        <v>561.5</v>
      </c>
      <c r="C75" s="92" t="s">
        <v>3</v>
      </c>
      <c r="D75" s="93"/>
      <c r="E75" s="93"/>
      <c r="F75" s="93"/>
      <c r="G75" s="94"/>
    </row>
    <row r="76" spans="1:9" s="4" customFormat="1" ht="13.35" customHeight="1" x14ac:dyDescent="0.25">
      <c r="A76" s="7"/>
      <c r="B76" s="12"/>
      <c r="C76" s="13"/>
      <c r="D76" s="13"/>
      <c r="E76" s="13"/>
      <c r="F76" s="13"/>
      <c r="G76" s="13"/>
      <c r="H76" s="7"/>
      <c r="I76" s="7"/>
    </row>
    <row r="77" spans="1:9" s="4" customFormat="1" ht="13.35" customHeight="1" x14ac:dyDescent="0.25">
      <c r="A77" s="7"/>
      <c r="B77" s="11" t="s">
        <v>8</v>
      </c>
      <c r="C77" s="53" t="s">
        <v>135</v>
      </c>
      <c r="D77" s="53"/>
      <c r="E77" s="53"/>
      <c r="F77" s="53"/>
      <c r="G77" s="53"/>
      <c r="H77" s="53"/>
      <c r="I77" s="53"/>
    </row>
    <row r="78" spans="1:9" s="4" customFormat="1" ht="13.35" customHeight="1" thickBot="1" x14ac:dyDescent="0.3">
      <c r="A78" s="7"/>
      <c r="B78" s="7"/>
      <c r="C78" s="7"/>
      <c r="D78" s="7"/>
      <c r="E78" s="7"/>
      <c r="F78" s="7"/>
      <c r="G78" s="7"/>
      <c r="H78" s="7"/>
      <c r="I78" s="7"/>
    </row>
    <row r="79" spans="1:9" s="4" customFormat="1" ht="13.35" customHeight="1" thickBot="1" x14ac:dyDescent="0.3">
      <c r="A79" s="122" t="s">
        <v>129</v>
      </c>
      <c r="B79" s="123"/>
      <c r="C79" s="124" t="s">
        <v>133</v>
      </c>
      <c r="D79" s="125"/>
      <c r="E79" s="125"/>
      <c r="F79" s="125"/>
      <c r="G79" s="125"/>
      <c r="H79" s="125"/>
      <c r="I79" s="126"/>
    </row>
    <row r="80" spans="1:9" s="4" customFormat="1" ht="13.35" customHeight="1" x14ac:dyDescent="0.25">
      <c r="A80" s="7"/>
      <c r="B80" s="7"/>
      <c r="C80" s="7"/>
      <c r="D80" s="7"/>
      <c r="E80" s="7"/>
      <c r="F80" s="7"/>
      <c r="G80" s="7"/>
      <c r="H80" s="7"/>
      <c r="I80" s="7"/>
    </row>
    <row r="81" spans="1:9" s="4" customFormat="1" ht="13.35" customHeight="1" x14ac:dyDescent="0.25">
      <c r="A81" s="7"/>
      <c r="B81" s="9" t="s">
        <v>1</v>
      </c>
      <c r="C81" s="58" t="s">
        <v>0</v>
      </c>
      <c r="D81" s="59"/>
      <c r="E81" s="59"/>
      <c r="F81" s="59"/>
      <c r="G81" s="66"/>
      <c r="H81" s="7"/>
      <c r="I81" s="7"/>
    </row>
    <row r="82" spans="1:9" s="4" customFormat="1" ht="13.35" customHeight="1" x14ac:dyDescent="0.25">
      <c r="A82" s="7"/>
      <c r="B82" s="7"/>
      <c r="C82" s="7"/>
      <c r="D82" s="7"/>
      <c r="E82" s="7"/>
      <c r="F82" s="7"/>
      <c r="G82" s="7"/>
      <c r="H82" s="7"/>
      <c r="I82" s="7"/>
    </row>
    <row r="83" spans="1:9" s="4" customFormat="1" ht="13.35" customHeight="1" x14ac:dyDescent="0.25">
      <c r="B83" s="138">
        <v>20</v>
      </c>
      <c r="C83" s="129" t="s">
        <v>32</v>
      </c>
      <c r="D83" s="130"/>
      <c r="E83" s="130"/>
      <c r="F83" s="130"/>
      <c r="G83" s="131"/>
    </row>
    <row r="84" spans="1:9" s="4" customFormat="1" ht="13.35" customHeight="1" x14ac:dyDescent="0.25">
      <c r="B84" s="139"/>
      <c r="C84" s="135"/>
      <c r="D84" s="136"/>
      <c r="E84" s="136"/>
      <c r="F84" s="136"/>
      <c r="G84" s="137"/>
    </row>
    <row r="85" spans="1:9" s="4" customFormat="1" ht="13.35" customHeight="1" x14ac:dyDescent="0.25">
      <c r="B85" s="140">
        <v>220</v>
      </c>
      <c r="C85" s="129" t="s">
        <v>145</v>
      </c>
      <c r="D85" s="130"/>
      <c r="E85" s="130"/>
      <c r="F85" s="130"/>
      <c r="G85" s="131"/>
    </row>
    <row r="86" spans="1:9" s="4" customFormat="1" ht="13.35" customHeight="1" x14ac:dyDescent="0.25">
      <c r="B86" s="140"/>
      <c r="C86" s="135"/>
      <c r="D86" s="136"/>
      <c r="E86" s="136"/>
      <c r="F86" s="136"/>
      <c r="G86" s="137"/>
    </row>
    <row r="87" spans="1:9" s="4" customFormat="1" ht="13.35" customHeight="1" x14ac:dyDescent="0.25">
      <c r="B87" s="138">
        <v>3.5</v>
      </c>
      <c r="C87" s="129" t="s">
        <v>131</v>
      </c>
      <c r="D87" s="130"/>
      <c r="E87" s="130"/>
      <c r="F87" s="130"/>
      <c r="G87" s="131"/>
    </row>
    <row r="88" spans="1:9" s="4" customFormat="1" ht="13.35" customHeight="1" x14ac:dyDescent="0.25">
      <c r="B88" s="141"/>
      <c r="C88" s="132"/>
      <c r="D88" s="133"/>
      <c r="E88" s="133"/>
      <c r="F88" s="133"/>
      <c r="G88" s="134"/>
    </row>
    <row r="89" spans="1:9" s="4" customFormat="1" ht="13.35" customHeight="1" x14ac:dyDescent="0.25">
      <c r="B89" s="139"/>
      <c r="C89" s="135"/>
      <c r="D89" s="136"/>
      <c r="E89" s="136"/>
      <c r="F89" s="136"/>
      <c r="G89" s="137"/>
    </row>
    <row r="90" spans="1:9" s="4" customFormat="1" ht="13.35" customHeight="1" x14ac:dyDescent="0.25">
      <c r="A90" s="7"/>
      <c r="B90" s="138" t="s">
        <v>2</v>
      </c>
      <c r="C90" s="129" t="s">
        <v>132</v>
      </c>
      <c r="D90" s="130"/>
      <c r="E90" s="130"/>
      <c r="F90" s="130"/>
      <c r="G90" s="131"/>
      <c r="H90" s="16"/>
      <c r="I90" s="16"/>
    </row>
    <row r="91" spans="1:9" s="4" customFormat="1" ht="13.35" customHeight="1" x14ac:dyDescent="0.25">
      <c r="A91" s="7"/>
      <c r="B91" s="141"/>
      <c r="C91" s="132"/>
      <c r="D91" s="133"/>
      <c r="E91" s="133"/>
      <c r="F91" s="133"/>
      <c r="G91" s="134"/>
      <c r="H91" s="16"/>
      <c r="I91" s="16"/>
    </row>
    <row r="92" spans="1:9" s="4" customFormat="1" ht="13.35" customHeight="1" x14ac:dyDescent="0.25">
      <c r="B92" s="140">
        <v>300</v>
      </c>
      <c r="C92" s="129" t="s">
        <v>33</v>
      </c>
      <c r="D92" s="130"/>
      <c r="E92" s="130"/>
      <c r="F92" s="130"/>
      <c r="G92" s="131"/>
    </row>
    <row r="93" spans="1:9" s="4" customFormat="1" ht="13.35" customHeight="1" x14ac:dyDescent="0.25">
      <c r="B93" s="140"/>
      <c r="C93" s="135"/>
      <c r="D93" s="136"/>
      <c r="E93" s="136"/>
      <c r="F93" s="136"/>
      <c r="G93" s="137"/>
    </row>
    <row r="94" spans="1:9" s="4" customFormat="1" ht="13.35" customHeight="1" x14ac:dyDescent="0.25">
      <c r="B94" s="138">
        <v>15</v>
      </c>
      <c r="C94" s="129" t="s">
        <v>13</v>
      </c>
      <c r="D94" s="130"/>
      <c r="E94" s="130"/>
      <c r="F94" s="130"/>
      <c r="G94" s="131"/>
    </row>
    <row r="95" spans="1:9" s="4" customFormat="1" ht="13.35" customHeight="1" x14ac:dyDescent="0.25">
      <c r="B95" s="139"/>
      <c r="C95" s="135"/>
      <c r="D95" s="136"/>
      <c r="E95" s="136"/>
      <c r="F95" s="136"/>
      <c r="G95" s="137"/>
    </row>
    <row r="96" spans="1:9" s="4" customFormat="1" ht="13.35" customHeight="1" thickBot="1" x14ac:dyDescent="0.3">
      <c r="B96" s="142"/>
      <c r="C96" s="143"/>
      <c r="D96" s="143"/>
      <c r="E96" s="143"/>
      <c r="F96" s="143"/>
      <c r="G96" s="143"/>
    </row>
    <row r="97" spans="1:9" s="4" customFormat="1" ht="13.35" customHeight="1" thickBot="1" x14ac:dyDescent="0.3">
      <c r="B97" s="127">
        <f>SUM(B83:B95)</f>
        <v>558.5</v>
      </c>
      <c r="C97" s="144" t="s">
        <v>3</v>
      </c>
      <c r="D97" s="145"/>
      <c r="E97" s="145"/>
      <c r="F97" s="145"/>
      <c r="G97" s="146"/>
    </row>
    <row r="98" spans="1:9" s="4" customFormat="1" ht="13.35" customHeight="1" x14ac:dyDescent="0.25">
      <c r="A98" s="7"/>
      <c r="B98" s="12"/>
      <c r="C98" s="13"/>
      <c r="D98" s="13"/>
      <c r="E98" s="13"/>
      <c r="F98" s="13"/>
      <c r="G98" s="13"/>
      <c r="H98" s="7"/>
      <c r="I98" s="7"/>
    </row>
    <row r="99" spans="1:9" s="4" customFormat="1" ht="13.35" customHeight="1" x14ac:dyDescent="0.25">
      <c r="A99" s="7"/>
      <c r="B99" s="11" t="s">
        <v>8</v>
      </c>
      <c r="C99" s="53" t="s">
        <v>136</v>
      </c>
      <c r="D99" s="53"/>
      <c r="E99" s="53"/>
      <c r="F99" s="53"/>
      <c r="G99" s="53"/>
      <c r="H99" s="53"/>
      <c r="I99" s="53"/>
    </row>
    <row r="100" spans="1:9" s="4" customFormat="1" ht="13.3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</row>
    <row r="101" spans="1:9" ht="13.1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</row>
    <row r="102" spans="1:9" ht="13.35" customHeight="1" thickBot="1" x14ac:dyDescent="0.3">
      <c r="H102" s="5"/>
      <c r="I102" s="5"/>
    </row>
    <row r="103" spans="1:9" s="4" customFormat="1" ht="13.35" customHeight="1" thickBot="1" x14ac:dyDescent="0.3">
      <c r="A103" s="54" t="s">
        <v>23</v>
      </c>
      <c r="B103" s="55"/>
      <c r="C103" s="70" t="s">
        <v>64</v>
      </c>
      <c r="D103" s="56"/>
      <c r="E103" s="56"/>
      <c r="F103" s="56"/>
      <c r="G103" s="56"/>
      <c r="H103" s="56"/>
      <c r="I103" s="57"/>
    </row>
    <row r="104" spans="1:9" s="4" customFormat="1" ht="13.3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</row>
    <row r="105" spans="1:9" s="4" customFormat="1" ht="13.35" customHeight="1" x14ac:dyDescent="0.25">
      <c r="A105" s="7"/>
      <c r="B105" s="9" t="s">
        <v>1</v>
      </c>
      <c r="C105" s="58" t="s">
        <v>0</v>
      </c>
      <c r="D105" s="59"/>
      <c r="E105" s="59"/>
      <c r="F105" s="59"/>
      <c r="G105" s="66"/>
      <c r="H105" s="7"/>
      <c r="I105" s="7"/>
    </row>
    <row r="106" spans="1:9" s="4" customFormat="1" ht="13.3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</row>
    <row r="107" spans="1:9" s="4" customFormat="1" ht="13.35" customHeight="1" x14ac:dyDescent="0.25">
      <c r="B107" s="85">
        <v>200</v>
      </c>
      <c r="C107" s="129" t="s">
        <v>134</v>
      </c>
      <c r="D107" s="130"/>
      <c r="E107" s="130"/>
      <c r="F107" s="130"/>
      <c r="G107" s="131"/>
    </row>
    <row r="108" spans="1:9" s="4" customFormat="1" ht="13.35" customHeight="1" x14ac:dyDescent="0.25">
      <c r="B108" s="85"/>
      <c r="C108" s="132"/>
      <c r="D108" s="133"/>
      <c r="E108" s="133"/>
      <c r="F108" s="133"/>
      <c r="G108" s="134"/>
    </row>
    <row r="109" spans="1:9" s="4" customFormat="1" ht="13.35" customHeight="1" x14ac:dyDescent="0.25">
      <c r="B109" s="85"/>
      <c r="C109" s="135"/>
      <c r="D109" s="136"/>
      <c r="E109" s="136"/>
      <c r="F109" s="136"/>
      <c r="G109" s="137"/>
    </row>
    <row r="110" spans="1:9" s="4" customFormat="1" ht="13.35" customHeight="1" x14ac:dyDescent="0.25">
      <c r="B110" s="85">
        <v>250</v>
      </c>
      <c r="C110" s="86" t="s">
        <v>33</v>
      </c>
      <c r="D110" s="87"/>
      <c r="E110" s="87"/>
      <c r="F110" s="87"/>
      <c r="G110" s="88"/>
    </row>
    <row r="111" spans="1:9" s="4" customFormat="1" ht="13.35" customHeight="1" x14ac:dyDescent="0.25">
      <c r="B111" s="85"/>
      <c r="C111" s="89"/>
      <c r="D111" s="90"/>
      <c r="E111" s="90"/>
      <c r="F111" s="90"/>
      <c r="G111" s="91"/>
    </row>
    <row r="112" spans="1:9" s="4" customFormat="1" ht="13.35" customHeight="1" x14ac:dyDescent="0.25">
      <c r="A112" s="29"/>
      <c r="B112" s="95">
        <v>15</v>
      </c>
      <c r="C112" s="86" t="s">
        <v>13</v>
      </c>
      <c r="D112" s="87"/>
      <c r="E112" s="87"/>
      <c r="F112" s="87"/>
      <c r="G112" s="88"/>
    </row>
    <row r="113" spans="1:9" s="4" customFormat="1" ht="13.35" customHeight="1" x14ac:dyDescent="0.25">
      <c r="A113" s="29"/>
      <c r="B113" s="96"/>
      <c r="C113" s="89"/>
      <c r="D113" s="90"/>
      <c r="E113" s="90"/>
      <c r="F113" s="90"/>
      <c r="G113" s="91"/>
    </row>
    <row r="114" spans="1:9" s="4" customFormat="1" ht="13.35" customHeight="1" thickBot="1" x14ac:dyDescent="0.3">
      <c r="A114" s="29"/>
      <c r="B114" s="30"/>
      <c r="C114" s="31"/>
      <c r="D114" s="31"/>
      <c r="E114" s="31"/>
      <c r="F114" s="31"/>
      <c r="G114" s="31"/>
    </row>
    <row r="115" spans="1:9" s="4" customFormat="1" ht="13.35" customHeight="1" thickBot="1" x14ac:dyDescent="0.3">
      <c r="B115" s="32">
        <f>SUM(B79:B113)</f>
        <v>1582</v>
      </c>
      <c r="C115" s="92" t="s">
        <v>3</v>
      </c>
      <c r="D115" s="93"/>
      <c r="E115" s="93"/>
      <c r="F115" s="93"/>
      <c r="G115" s="94"/>
    </row>
    <row r="116" spans="1:9" ht="13.35" customHeight="1" x14ac:dyDescent="0.25">
      <c r="A116" s="7"/>
      <c r="B116" s="12"/>
      <c r="C116" s="13"/>
      <c r="D116" s="13"/>
      <c r="E116" s="13"/>
      <c r="F116" s="13"/>
      <c r="G116" s="13"/>
      <c r="H116" s="7"/>
      <c r="I116" s="7"/>
    </row>
    <row r="118" spans="1:9" ht="13.35" customHeight="1" thickBot="1" x14ac:dyDescent="0.3">
      <c r="H118" s="5"/>
      <c r="I118" s="5"/>
    </row>
    <row r="119" spans="1:9" s="4" customFormat="1" ht="13.35" customHeight="1" thickBot="1" x14ac:dyDescent="0.3">
      <c r="A119" s="54" t="s">
        <v>84</v>
      </c>
      <c r="B119" s="55"/>
      <c r="C119" s="70" t="s">
        <v>83</v>
      </c>
      <c r="D119" s="56"/>
      <c r="E119" s="56"/>
      <c r="F119" s="56"/>
      <c r="G119" s="56"/>
      <c r="H119" s="56"/>
      <c r="I119" s="57"/>
    </row>
    <row r="120" spans="1:9" s="4" customFormat="1" ht="13.3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</row>
    <row r="121" spans="1:9" s="4" customFormat="1" ht="13.35" customHeight="1" x14ac:dyDescent="0.25">
      <c r="A121" s="7"/>
      <c r="B121" s="9" t="s">
        <v>1</v>
      </c>
      <c r="C121" s="58" t="s">
        <v>0</v>
      </c>
      <c r="D121" s="59"/>
      <c r="E121" s="59"/>
      <c r="F121" s="59"/>
      <c r="G121" s="66"/>
      <c r="H121" s="7"/>
      <c r="I121" s="7"/>
    </row>
    <row r="122" spans="1:9" s="4" customFormat="1" ht="13.3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</row>
    <row r="123" spans="1:9" s="4" customFormat="1" ht="13.35" customHeight="1" x14ac:dyDescent="0.25">
      <c r="B123" s="95">
        <v>15</v>
      </c>
      <c r="C123" s="129" t="s">
        <v>150</v>
      </c>
      <c r="D123" s="130"/>
      <c r="E123" s="130"/>
      <c r="F123" s="130"/>
      <c r="G123" s="131"/>
    </row>
    <row r="124" spans="1:9" s="4" customFormat="1" ht="13.35" customHeight="1" x14ac:dyDescent="0.25">
      <c r="B124" s="97"/>
      <c r="C124" s="132"/>
      <c r="D124" s="133"/>
      <c r="E124" s="133"/>
      <c r="F124" s="133"/>
      <c r="G124" s="134"/>
    </row>
    <row r="125" spans="1:9" s="4" customFormat="1" ht="12.75" customHeight="1" x14ac:dyDescent="0.25">
      <c r="B125" s="97"/>
      <c r="C125" s="117" t="s">
        <v>149</v>
      </c>
      <c r="D125" s="117"/>
      <c r="E125" s="117"/>
      <c r="F125" s="117"/>
      <c r="G125" s="117"/>
    </row>
    <row r="126" spans="1:9" s="4" customFormat="1" ht="12.75" customHeight="1" x14ac:dyDescent="0.25">
      <c r="B126" s="97"/>
      <c r="C126" s="117"/>
      <c r="D126" s="117"/>
      <c r="E126" s="117"/>
      <c r="F126" s="117"/>
      <c r="G126" s="117"/>
    </row>
    <row r="127" spans="1:9" s="4" customFormat="1" ht="12.75" customHeight="1" x14ac:dyDescent="0.25">
      <c r="B127" s="97"/>
      <c r="C127" s="117"/>
      <c r="D127" s="117"/>
      <c r="E127" s="117"/>
      <c r="F127" s="117"/>
      <c r="G127" s="117"/>
    </row>
    <row r="128" spans="1:9" s="4" customFormat="1" ht="12.75" customHeight="1" x14ac:dyDescent="0.25">
      <c r="B128" s="97"/>
      <c r="C128" s="129" t="s">
        <v>146</v>
      </c>
      <c r="D128" s="130"/>
      <c r="E128" s="130"/>
      <c r="F128" s="130"/>
      <c r="G128" s="131"/>
    </row>
    <row r="129" spans="1:9" s="4" customFormat="1" ht="12.75" customHeight="1" x14ac:dyDescent="0.25">
      <c r="B129" s="97"/>
      <c r="C129" s="132"/>
      <c r="D129" s="133"/>
      <c r="E129" s="133"/>
      <c r="F129" s="133"/>
      <c r="G129" s="134"/>
    </row>
    <row r="130" spans="1:9" s="4" customFormat="1" ht="12.75" customHeight="1" x14ac:dyDescent="0.25">
      <c r="B130" s="96"/>
      <c r="C130" s="135"/>
      <c r="D130" s="136"/>
      <c r="E130" s="136"/>
      <c r="F130" s="136"/>
      <c r="G130" s="137"/>
    </row>
    <row r="131" spans="1:9" s="4" customFormat="1" ht="13.35" customHeight="1" x14ac:dyDescent="0.25">
      <c r="B131" s="85">
        <v>180</v>
      </c>
      <c r="C131" s="86" t="s">
        <v>154</v>
      </c>
      <c r="D131" s="87"/>
      <c r="E131" s="87"/>
      <c r="F131" s="87"/>
      <c r="G131" s="88"/>
    </row>
    <row r="132" spans="1:9" s="4" customFormat="1" ht="13.35" customHeight="1" x14ac:dyDescent="0.25">
      <c r="B132" s="85"/>
      <c r="C132" s="89"/>
      <c r="D132" s="90"/>
      <c r="E132" s="90"/>
      <c r="F132" s="90"/>
      <c r="G132" s="91"/>
    </row>
    <row r="133" spans="1:9" s="4" customFormat="1" ht="13.35" customHeight="1" x14ac:dyDescent="0.25">
      <c r="B133" s="85">
        <v>250</v>
      </c>
      <c r="C133" s="86" t="s">
        <v>33</v>
      </c>
      <c r="D133" s="87"/>
      <c r="E133" s="87"/>
      <c r="F133" s="87"/>
      <c r="G133" s="88"/>
    </row>
    <row r="134" spans="1:9" s="4" customFormat="1" ht="13.35" customHeight="1" x14ac:dyDescent="0.25">
      <c r="B134" s="85"/>
      <c r="C134" s="89"/>
      <c r="D134" s="90"/>
      <c r="E134" s="90"/>
      <c r="F134" s="90"/>
      <c r="G134" s="91"/>
    </row>
    <row r="135" spans="1:9" s="4" customFormat="1" ht="13.35" customHeight="1" x14ac:dyDescent="0.25">
      <c r="A135" s="29"/>
      <c r="B135" s="95">
        <v>15</v>
      </c>
      <c r="C135" s="86" t="s">
        <v>13</v>
      </c>
      <c r="D135" s="87"/>
      <c r="E135" s="87"/>
      <c r="F135" s="87"/>
      <c r="G135" s="88"/>
    </row>
    <row r="136" spans="1:9" s="4" customFormat="1" ht="13.35" customHeight="1" x14ac:dyDescent="0.25">
      <c r="A136" s="29"/>
      <c r="B136" s="96"/>
      <c r="C136" s="89"/>
      <c r="D136" s="90"/>
      <c r="E136" s="90"/>
      <c r="F136" s="90"/>
      <c r="G136" s="91"/>
    </row>
    <row r="137" spans="1:9" s="4" customFormat="1" ht="13.35" customHeight="1" thickBot="1" x14ac:dyDescent="0.3">
      <c r="A137" s="29"/>
      <c r="B137" s="30"/>
      <c r="C137" s="31"/>
      <c r="D137" s="31"/>
      <c r="E137" s="31"/>
      <c r="F137" s="31"/>
      <c r="G137" s="31"/>
    </row>
    <row r="138" spans="1:9" s="4" customFormat="1" ht="13.35" customHeight="1" thickBot="1" x14ac:dyDescent="0.3">
      <c r="B138" s="32">
        <f>SUM(B118:B136)</f>
        <v>460</v>
      </c>
      <c r="C138" s="92" t="s">
        <v>3</v>
      </c>
      <c r="D138" s="93"/>
      <c r="E138" s="93"/>
      <c r="F138" s="93"/>
      <c r="G138" s="94"/>
    </row>
    <row r="139" spans="1:9" ht="13.35" customHeight="1" x14ac:dyDescent="0.25">
      <c r="A139" s="7"/>
      <c r="B139" s="12"/>
      <c r="C139" s="13"/>
      <c r="D139" s="13"/>
      <c r="E139" s="13"/>
      <c r="F139" s="13"/>
      <c r="G139" s="13"/>
      <c r="H139" s="7"/>
      <c r="I139" s="7"/>
    </row>
    <row r="141" spans="1:9" s="4" customFormat="1" ht="13.15" customHeight="1" thickBot="1" x14ac:dyDescent="0.3">
      <c r="A141" s="7"/>
      <c r="B141" s="7"/>
      <c r="C141" s="7"/>
      <c r="D141" s="7"/>
      <c r="E141" s="7"/>
      <c r="F141" s="7"/>
      <c r="G141" s="7"/>
      <c r="H141" s="7"/>
      <c r="I141" s="7"/>
    </row>
    <row r="142" spans="1:9" s="4" customFormat="1" ht="13.35" customHeight="1" thickBot="1" x14ac:dyDescent="0.3">
      <c r="A142" s="54" t="s">
        <v>87</v>
      </c>
      <c r="B142" s="55"/>
      <c r="C142" s="70" t="s">
        <v>88</v>
      </c>
      <c r="D142" s="56"/>
      <c r="E142" s="56"/>
      <c r="F142" s="56"/>
      <c r="G142" s="56"/>
      <c r="H142" s="56"/>
      <c r="I142" s="57"/>
    </row>
    <row r="143" spans="1:9" s="4" customFormat="1" ht="13.3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</row>
    <row r="144" spans="1:9" s="4" customFormat="1" ht="13.35" customHeight="1" x14ac:dyDescent="0.25">
      <c r="A144" s="7"/>
      <c r="B144" s="9" t="s">
        <v>1</v>
      </c>
      <c r="C144" s="58" t="s">
        <v>0</v>
      </c>
      <c r="D144" s="59"/>
      <c r="E144" s="59"/>
      <c r="F144" s="59"/>
      <c r="G144" s="66"/>
      <c r="H144" s="7"/>
      <c r="I144" s="7"/>
    </row>
    <row r="145" spans="1:9" s="4" customFormat="1" ht="13.3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</row>
    <row r="146" spans="1:9" s="4" customFormat="1" ht="13.35" customHeight="1" x14ac:dyDescent="0.25">
      <c r="B146" s="95">
        <v>15</v>
      </c>
      <c r="C146" s="129" t="s">
        <v>148</v>
      </c>
      <c r="D146" s="130"/>
      <c r="E146" s="130"/>
      <c r="F146" s="130"/>
      <c r="G146" s="131"/>
    </row>
    <row r="147" spans="1:9" s="4" customFormat="1" ht="13.35" customHeight="1" x14ac:dyDescent="0.25">
      <c r="B147" s="97"/>
      <c r="C147" s="132"/>
      <c r="D147" s="133"/>
      <c r="E147" s="133"/>
      <c r="F147" s="133"/>
      <c r="G147" s="134"/>
    </row>
    <row r="148" spans="1:9" s="4" customFormat="1" ht="13.35" customHeight="1" x14ac:dyDescent="0.25">
      <c r="B148" s="97"/>
      <c r="C148" s="132"/>
      <c r="D148" s="133"/>
      <c r="E148" s="133"/>
      <c r="F148" s="133"/>
      <c r="G148" s="134"/>
    </row>
    <row r="149" spans="1:9" s="4" customFormat="1" ht="13.35" customHeight="1" x14ac:dyDescent="0.25">
      <c r="B149" s="97"/>
      <c r="C149" s="132"/>
      <c r="D149" s="133"/>
      <c r="E149" s="133"/>
      <c r="F149" s="133"/>
      <c r="G149" s="134"/>
    </row>
    <row r="150" spans="1:9" s="4" customFormat="1" ht="13.35" customHeight="1" x14ac:dyDescent="0.25">
      <c r="B150" s="97"/>
      <c r="C150" s="117" t="s">
        <v>149</v>
      </c>
      <c r="D150" s="117"/>
      <c r="E150" s="117"/>
      <c r="F150" s="117"/>
      <c r="G150" s="117"/>
    </row>
    <row r="151" spans="1:9" s="4" customFormat="1" ht="13.35" customHeight="1" x14ac:dyDescent="0.25">
      <c r="B151" s="97"/>
      <c r="C151" s="117"/>
      <c r="D151" s="117"/>
      <c r="E151" s="117"/>
      <c r="F151" s="117"/>
      <c r="G151" s="117"/>
    </row>
    <row r="152" spans="1:9" s="4" customFormat="1" ht="13.35" customHeight="1" x14ac:dyDescent="0.25">
      <c r="B152" s="97"/>
      <c r="C152" s="117"/>
      <c r="D152" s="117"/>
      <c r="E152" s="117"/>
      <c r="F152" s="117"/>
      <c r="G152" s="117"/>
    </row>
    <row r="153" spans="1:9" s="4" customFormat="1" ht="13.35" customHeight="1" x14ac:dyDescent="0.25">
      <c r="B153" s="97"/>
      <c r="C153" s="129" t="s">
        <v>146</v>
      </c>
      <c r="D153" s="130"/>
      <c r="E153" s="130"/>
      <c r="F153" s="130"/>
      <c r="G153" s="131"/>
    </row>
    <row r="154" spans="1:9" s="4" customFormat="1" ht="13.35" customHeight="1" x14ac:dyDescent="0.25">
      <c r="B154" s="97"/>
      <c r="C154" s="132"/>
      <c r="D154" s="133"/>
      <c r="E154" s="133"/>
      <c r="F154" s="133"/>
      <c r="G154" s="134"/>
    </row>
    <row r="155" spans="1:9" s="4" customFormat="1" ht="13.35" customHeight="1" x14ac:dyDescent="0.25">
      <c r="B155" s="96"/>
      <c r="C155" s="135"/>
      <c r="D155" s="136"/>
      <c r="E155" s="136"/>
      <c r="F155" s="136"/>
      <c r="G155" s="137"/>
    </row>
    <row r="156" spans="1:9" s="4" customFormat="1" ht="13.35" customHeight="1" x14ac:dyDescent="0.25">
      <c r="B156" s="85">
        <v>160</v>
      </c>
      <c r="C156" s="86" t="s">
        <v>127</v>
      </c>
      <c r="D156" s="87"/>
      <c r="E156" s="87"/>
      <c r="F156" s="87"/>
      <c r="G156" s="88"/>
    </row>
    <row r="157" spans="1:9" s="4" customFormat="1" ht="13.35" customHeight="1" x14ac:dyDescent="0.25">
      <c r="B157" s="85"/>
      <c r="C157" s="89"/>
      <c r="D157" s="90"/>
      <c r="E157" s="90"/>
      <c r="F157" s="90"/>
      <c r="G157" s="91"/>
    </row>
    <row r="158" spans="1:9" s="4" customFormat="1" ht="13.35" customHeight="1" x14ac:dyDescent="0.25">
      <c r="B158" s="85">
        <v>250</v>
      </c>
      <c r="C158" s="86" t="s">
        <v>33</v>
      </c>
      <c r="D158" s="87"/>
      <c r="E158" s="87"/>
      <c r="F158" s="87"/>
      <c r="G158" s="88"/>
    </row>
    <row r="159" spans="1:9" s="4" customFormat="1" ht="13.35" customHeight="1" x14ac:dyDescent="0.25">
      <c r="B159" s="85"/>
      <c r="C159" s="89"/>
      <c r="D159" s="90"/>
      <c r="E159" s="90"/>
      <c r="F159" s="90"/>
      <c r="G159" s="91"/>
    </row>
    <row r="160" spans="1:9" s="4" customFormat="1" ht="13.35" customHeight="1" thickBot="1" x14ac:dyDescent="0.3">
      <c r="A160" s="29"/>
      <c r="B160" s="30"/>
      <c r="C160" s="31"/>
      <c r="D160" s="31"/>
      <c r="E160" s="31"/>
      <c r="F160" s="31"/>
      <c r="G160" s="31"/>
    </row>
    <row r="161" spans="1:9" s="4" customFormat="1" ht="13.35" customHeight="1" thickBot="1" x14ac:dyDescent="0.3">
      <c r="B161" s="32">
        <f>SUM(B141:B159)</f>
        <v>425</v>
      </c>
      <c r="C161" s="92" t="s">
        <v>3</v>
      </c>
      <c r="D161" s="93"/>
      <c r="E161" s="93"/>
      <c r="F161" s="93"/>
      <c r="G161" s="94"/>
    </row>
    <row r="162" spans="1:9" s="4" customFormat="1" ht="13.35" customHeight="1" x14ac:dyDescent="0.25">
      <c r="A162" s="7"/>
      <c r="B162" s="12"/>
      <c r="C162" s="13"/>
      <c r="D162" s="13"/>
      <c r="E162" s="13"/>
      <c r="F162" s="13"/>
      <c r="G162" s="13"/>
      <c r="H162" s="7"/>
      <c r="I162" s="7"/>
    </row>
  </sheetData>
  <mergeCells count="101">
    <mergeCell ref="B65:B66"/>
    <mergeCell ref="C65:G66"/>
    <mergeCell ref="C55:G55"/>
    <mergeCell ref="C77:I77"/>
    <mergeCell ref="C105:G105"/>
    <mergeCell ref="B72:B73"/>
    <mergeCell ref="C72:G73"/>
    <mergeCell ref="C75:G75"/>
    <mergeCell ref="A79:B79"/>
    <mergeCell ref="C79:I79"/>
    <mergeCell ref="C81:G81"/>
    <mergeCell ref="B83:B84"/>
    <mergeCell ref="C83:G84"/>
    <mergeCell ref="B85:B86"/>
    <mergeCell ref="C85:G86"/>
    <mergeCell ref="B87:B89"/>
    <mergeCell ref="C87:G89"/>
    <mergeCell ref="C29:I29"/>
    <mergeCell ref="B63:B64"/>
    <mergeCell ref="C63:G64"/>
    <mergeCell ref="C61:G61"/>
    <mergeCell ref="A59:B59"/>
    <mergeCell ref="C59:I59"/>
    <mergeCell ref="B43:B44"/>
    <mergeCell ref="C43:G44"/>
    <mergeCell ref="B45:B47"/>
    <mergeCell ref="C45:G47"/>
    <mergeCell ref="B50:B51"/>
    <mergeCell ref="C50:G51"/>
    <mergeCell ref="B52:B53"/>
    <mergeCell ref="C52:G53"/>
    <mergeCell ref="B33:B42"/>
    <mergeCell ref="C33:G36"/>
    <mergeCell ref="C37:G39"/>
    <mergeCell ref="C40:G42"/>
    <mergeCell ref="C31:G31"/>
    <mergeCell ref="B48:B49"/>
    <mergeCell ref="C48:G49"/>
    <mergeCell ref="A1:I1"/>
    <mergeCell ref="B7:B16"/>
    <mergeCell ref="C7:G10"/>
    <mergeCell ref="C11:G13"/>
    <mergeCell ref="C14:G16"/>
    <mergeCell ref="C25:G25"/>
    <mergeCell ref="A3:B3"/>
    <mergeCell ref="C3:I3"/>
    <mergeCell ref="C5:G5"/>
    <mergeCell ref="B17:B19"/>
    <mergeCell ref="C17:G19"/>
    <mergeCell ref="B20:B21"/>
    <mergeCell ref="C20:G21"/>
    <mergeCell ref="B22:B23"/>
    <mergeCell ref="C22:G23"/>
    <mergeCell ref="C125:G127"/>
    <mergeCell ref="C128:G130"/>
    <mergeCell ref="B131:B132"/>
    <mergeCell ref="C131:G132"/>
    <mergeCell ref="B133:B134"/>
    <mergeCell ref="C133:G134"/>
    <mergeCell ref="A29:B29"/>
    <mergeCell ref="C115:G115"/>
    <mergeCell ref="B107:B109"/>
    <mergeCell ref="C107:G109"/>
    <mergeCell ref="B110:B111"/>
    <mergeCell ref="C110:G111"/>
    <mergeCell ref="B112:B113"/>
    <mergeCell ref="C112:G113"/>
    <mergeCell ref="A119:B119"/>
    <mergeCell ref="C119:I119"/>
    <mergeCell ref="C70:G71"/>
    <mergeCell ref="B67:B69"/>
    <mergeCell ref="C67:G69"/>
    <mergeCell ref="B70:B71"/>
    <mergeCell ref="B90:B91"/>
    <mergeCell ref="C90:G91"/>
    <mergeCell ref="A103:B103"/>
    <mergeCell ref="C103:I103"/>
    <mergeCell ref="B156:B157"/>
    <mergeCell ref="C156:G157"/>
    <mergeCell ref="B158:B159"/>
    <mergeCell ref="C158:G159"/>
    <mergeCell ref="C161:G161"/>
    <mergeCell ref="C99:I99"/>
    <mergeCell ref="B92:B93"/>
    <mergeCell ref="C92:G93"/>
    <mergeCell ref="B94:B95"/>
    <mergeCell ref="C94:G95"/>
    <mergeCell ref="C97:G97"/>
    <mergeCell ref="B135:B136"/>
    <mergeCell ref="C135:G136"/>
    <mergeCell ref="C138:G138"/>
    <mergeCell ref="A142:B142"/>
    <mergeCell ref="C142:I142"/>
    <mergeCell ref="C144:G144"/>
    <mergeCell ref="B146:B155"/>
    <mergeCell ref="C146:G149"/>
    <mergeCell ref="C150:G152"/>
    <mergeCell ref="C153:G155"/>
    <mergeCell ref="C121:G121"/>
    <mergeCell ref="B123:B130"/>
    <mergeCell ref="C123:G124"/>
  </mergeCells>
  <pageMargins left="0.70866141732283472" right="0.6692913385826772" top="0.62992125984251968" bottom="0.78740157480314965" header="0.31496062992125984" footer="0.31496062992125984"/>
  <pageSetup paperSize="9" scale="77" fitToHeight="0" orientation="portrait" r:id="rId1"/>
  <headerFooter alignWithMargins="0">
    <oddHeader>&amp;L&amp;"Century Gothic,Tučné"&amp;8Dostavba domova pro seniory ve Vrchlabí - PD
D.1.1.c.03_b. VÝPIS SKLADEB KONSTRUKCÍ&amp;R&amp;G</oddHeader>
  </headerFooter>
  <rowBreaks count="2" manualBreakCount="2">
    <brk id="58" max="16383" man="1"/>
    <brk id="11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3"/>
  <sheetViews>
    <sheetView view="pageBreakPreview" zoomScale="130" zoomScaleNormal="172" zoomScaleSheetLayoutView="130" zoomScalePageLayoutView="145" workbookViewId="0">
      <selection activeCell="H96" sqref="H96"/>
    </sheetView>
  </sheetViews>
  <sheetFormatPr defaultColWidth="9.140625" defaultRowHeight="13.15" customHeight="1" x14ac:dyDescent="0.25"/>
  <cols>
    <col min="1" max="1" width="3.42578125" style="1" customWidth="1"/>
    <col min="2" max="2" width="11.7109375" style="1" customWidth="1"/>
    <col min="3" max="3" width="11.140625" style="1" customWidth="1"/>
    <col min="4" max="4" width="9.140625" style="1"/>
    <col min="5" max="5" width="19.28515625" style="1" customWidth="1"/>
    <col min="6" max="7" width="9.140625" style="1"/>
    <col min="8" max="8" width="9.42578125" style="1" customWidth="1"/>
    <col min="9" max="9" width="30.28515625" style="1" customWidth="1"/>
    <col min="10" max="16384" width="9.140625" style="1"/>
  </cols>
  <sheetData>
    <row r="1" spans="1:9" s="4" customFormat="1" ht="13.35" customHeight="1" x14ac:dyDescent="0.25">
      <c r="A1" s="77" t="s">
        <v>12</v>
      </c>
      <c r="B1" s="77"/>
      <c r="C1" s="77"/>
      <c r="D1" s="77"/>
      <c r="E1" s="77"/>
      <c r="F1" s="77"/>
      <c r="G1" s="77"/>
      <c r="H1" s="77"/>
      <c r="I1" s="77"/>
    </row>
    <row r="2" spans="1:9" s="4" customFormat="1" ht="13.35" customHeight="1" thickBot="1" x14ac:dyDescent="0.3">
      <c r="A2" s="7"/>
      <c r="B2" s="12"/>
      <c r="C2" s="13"/>
      <c r="D2" s="13"/>
      <c r="E2" s="13"/>
      <c r="F2" s="13"/>
      <c r="G2" s="13"/>
      <c r="H2" s="13"/>
      <c r="I2" s="13"/>
    </row>
    <row r="3" spans="1:9" s="4" customFormat="1" ht="13.15" customHeight="1" thickBot="1" x14ac:dyDescent="0.3">
      <c r="A3" s="54" t="s">
        <v>20</v>
      </c>
      <c r="B3" s="55"/>
      <c r="C3" s="70" t="s">
        <v>60</v>
      </c>
      <c r="D3" s="56"/>
      <c r="E3" s="56"/>
      <c r="F3" s="56"/>
      <c r="G3" s="56"/>
      <c r="H3" s="56"/>
      <c r="I3" s="57"/>
    </row>
    <row r="4" spans="1:9" s="4" customFormat="1" ht="13.15" customHeight="1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s="4" customFormat="1" ht="13.15" customHeight="1" x14ac:dyDescent="0.25">
      <c r="A5" s="7"/>
      <c r="B5" s="58" t="s">
        <v>4</v>
      </c>
      <c r="C5" s="66"/>
      <c r="D5" s="112" t="s">
        <v>53</v>
      </c>
      <c r="E5" s="112"/>
      <c r="F5" s="112"/>
      <c r="G5" s="113"/>
      <c r="H5" s="7"/>
      <c r="I5" s="7"/>
    </row>
    <row r="6" spans="1:9" s="4" customFormat="1" ht="13.15" customHeight="1" x14ac:dyDescent="0.25">
      <c r="A6" s="7"/>
      <c r="B6" s="7"/>
      <c r="C6" s="7"/>
      <c r="D6" s="7"/>
      <c r="E6" s="7"/>
      <c r="F6" s="7"/>
      <c r="G6" s="7"/>
      <c r="H6" s="7"/>
      <c r="I6" s="7"/>
    </row>
    <row r="7" spans="1:9" s="4" customFormat="1" ht="13.15" customHeight="1" x14ac:dyDescent="0.25">
      <c r="A7" s="7"/>
      <c r="B7" s="9" t="s">
        <v>1</v>
      </c>
      <c r="C7" s="58" t="s">
        <v>0</v>
      </c>
      <c r="D7" s="59"/>
      <c r="E7" s="59"/>
      <c r="F7" s="59"/>
      <c r="G7" s="66"/>
      <c r="H7" s="7"/>
      <c r="I7" s="7"/>
    </row>
    <row r="8" spans="1:9" s="4" customFormat="1" ht="13.15" customHeight="1" x14ac:dyDescent="0.25">
      <c r="A8" s="7"/>
      <c r="B8" s="7"/>
      <c r="C8" s="7"/>
      <c r="D8" s="7"/>
      <c r="E8" s="7"/>
      <c r="F8" s="7"/>
      <c r="G8" s="7"/>
      <c r="H8" s="7"/>
      <c r="I8" s="7"/>
    </row>
    <row r="9" spans="1:9" s="4" customFormat="1" ht="26.45" customHeight="1" x14ac:dyDescent="0.25">
      <c r="A9" s="7"/>
      <c r="B9" s="27" t="s">
        <v>2</v>
      </c>
      <c r="C9" s="82" t="s">
        <v>40</v>
      </c>
      <c r="D9" s="83"/>
      <c r="E9" s="83"/>
      <c r="F9" s="83"/>
      <c r="G9" s="84"/>
      <c r="H9" s="7"/>
      <c r="I9" s="7"/>
    </row>
    <row r="10" spans="1:9" s="4" customFormat="1" ht="26.45" customHeight="1" x14ac:dyDescent="0.25">
      <c r="A10" s="7"/>
      <c r="B10" s="27">
        <v>80</v>
      </c>
      <c r="C10" s="82" t="s">
        <v>41</v>
      </c>
      <c r="D10" s="83"/>
      <c r="E10" s="83"/>
      <c r="F10" s="83"/>
      <c r="G10" s="84"/>
      <c r="H10" s="7"/>
      <c r="I10" s="7"/>
    </row>
    <row r="11" spans="1:9" s="4" customFormat="1" ht="26.45" customHeight="1" x14ac:dyDescent="0.25">
      <c r="A11" s="7"/>
      <c r="B11" s="27" t="s">
        <v>2</v>
      </c>
      <c r="C11" s="82" t="s">
        <v>42</v>
      </c>
      <c r="D11" s="83"/>
      <c r="E11" s="83"/>
      <c r="F11" s="83"/>
      <c r="G11" s="84"/>
      <c r="H11" s="7"/>
      <c r="I11" s="7"/>
    </row>
    <row r="12" spans="1:9" s="4" customFormat="1" ht="26.45" customHeight="1" x14ac:dyDescent="0.25">
      <c r="A12" s="7"/>
      <c r="B12" s="27">
        <v>40</v>
      </c>
      <c r="C12" s="82" t="s">
        <v>43</v>
      </c>
      <c r="D12" s="83"/>
      <c r="E12" s="83"/>
      <c r="F12" s="83"/>
      <c r="G12" s="84"/>
      <c r="H12" s="7"/>
      <c r="I12" s="7"/>
    </row>
    <row r="13" spans="1:9" s="4" customFormat="1" ht="26.45" customHeight="1" x14ac:dyDescent="0.25">
      <c r="A13" s="7"/>
      <c r="B13" s="27">
        <v>4</v>
      </c>
      <c r="C13" s="103" t="s">
        <v>44</v>
      </c>
      <c r="D13" s="104"/>
      <c r="E13" s="104"/>
      <c r="F13" s="104"/>
      <c r="G13" s="105"/>
      <c r="H13" s="7"/>
      <c r="I13" s="7"/>
    </row>
    <row r="14" spans="1:9" s="4" customFormat="1" ht="26.45" customHeight="1" x14ac:dyDescent="0.25">
      <c r="A14" s="7"/>
      <c r="B14" s="21">
        <v>5.2</v>
      </c>
      <c r="C14" s="103" t="s">
        <v>45</v>
      </c>
      <c r="D14" s="104"/>
      <c r="E14" s="104"/>
      <c r="F14" s="104"/>
      <c r="G14" s="105"/>
      <c r="H14" s="7"/>
      <c r="I14" s="7"/>
    </row>
    <row r="15" spans="1:9" s="4" customFormat="1" ht="26.45" customHeight="1" x14ac:dyDescent="0.25">
      <c r="A15" s="7"/>
      <c r="B15" s="21">
        <v>3</v>
      </c>
      <c r="C15" s="103" t="s">
        <v>46</v>
      </c>
      <c r="D15" s="104"/>
      <c r="E15" s="104"/>
      <c r="F15" s="104"/>
      <c r="G15" s="105"/>
      <c r="H15" s="7"/>
      <c r="I15" s="7"/>
    </row>
    <row r="16" spans="1:9" s="4" customFormat="1" ht="26.45" customHeight="1" x14ac:dyDescent="0.25">
      <c r="A16" s="7"/>
      <c r="B16" s="27" t="s">
        <v>38</v>
      </c>
      <c r="C16" s="103" t="s">
        <v>47</v>
      </c>
      <c r="D16" s="104"/>
      <c r="E16" s="104"/>
      <c r="F16" s="104"/>
      <c r="G16" s="105"/>
      <c r="H16" s="7"/>
      <c r="I16" s="7"/>
    </row>
    <row r="17" spans="1:9" s="4" customFormat="1" ht="39.75" customHeight="1" x14ac:dyDescent="0.25">
      <c r="A17" s="7"/>
      <c r="B17" s="27">
        <v>260</v>
      </c>
      <c r="C17" s="103" t="s">
        <v>124</v>
      </c>
      <c r="D17" s="104"/>
      <c r="E17" s="104"/>
      <c r="F17" s="104"/>
      <c r="G17" s="105"/>
      <c r="H17" s="7"/>
      <c r="I17" s="7"/>
    </row>
    <row r="18" spans="1:9" s="4" customFormat="1" ht="26.45" customHeight="1" x14ac:dyDescent="0.25">
      <c r="A18" s="7"/>
      <c r="B18" s="21">
        <v>4</v>
      </c>
      <c r="C18" s="82" t="s">
        <v>125</v>
      </c>
      <c r="D18" s="83"/>
      <c r="E18" s="83"/>
      <c r="F18" s="83"/>
      <c r="G18" s="84"/>
      <c r="H18" s="7"/>
      <c r="I18" s="7"/>
    </row>
    <row r="19" spans="1:9" s="4" customFormat="1" ht="26.45" customHeight="1" x14ac:dyDescent="0.25">
      <c r="A19" s="7"/>
      <c r="B19" s="21" t="s">
        <v>2</v>
      </c>
      <c r="C19" s="82" t="s">
        <v>37</v>
      </c>
      <c r="D19" s="83"/>
      <c r="E19" s="83"/>
      <c r="F19" s="83"/>
      <c r="G19" s="84"/>
      <c r="H19" s="7"/>
      <c r="I19" s="7"/>
    </row>
    <row r="20" spans="1:9" s="4" customFormat="1" ht="26.45" customHeight="1" x14ac:dyDescent="0.25">
      <c r="A20" s="7"/>
      <c r="B20" s="21">
        <v>250</v>
      </c>
      <c r="C20" s="82" t="s">
        <v>48</v>
      </c>
      <c r="D20" s="83"/>
      <c r="E20" s="83"/>
      <c r="F20" s="83"/>
      <c r="G20" s="84"/>
      <c r="H20" s="7"/>
      <c r="I20" s="7"/>
    </row>
    <row r="21" spans="1:9" s="4" customFormat="1" ht="13.15" customHeight="1" thickBot="1" x14ac:dyDescent="0.3">
      <c r="A21" s="7"/>
      <c r="B21" s="33"/>
      <c r="C21" s="34"/>
      <c r="D21" s="34"/>
      <c r="E21" s="34"/>
      <c r="F21" s="34"/>
      <c r="G21" s="34"/>
      <c r="H21" s="7"/>
      <c r="I21" s="7"/>
    </row>
    <row r="22" spans="1:9" s="4" customFormat="1" ht="13.15" customHeight="1" thickBot="1" x14ac:dyDescent="0.3">
      <c r="A22" s="7"/>
      <c r="B22" s="10">
        <f>SUM(B10:B13)+SUM(B15:B18)+MID(B14,1,2)</f>
        <v>396</v>
      </c>
      <c r="C22" s="67" t="s">
        <v>9</v>
      </c>
      <c r="D22" s="68"/>
      <c r="E22" s="68"/>
      <c r="F22" s="68"/>
      <c r="G22" s="69"/>
      <c r="H22" s="7"/>
      <c r="I22" s="7"/>
    </row>
    <row r="23" spans="1:9" s="4" customFormat="1" ht="13.15" customHeight="1" x14ac:dyDescent="0.25"/>
    <row r="24" spans="1:9" s="4" customFormat="1" ht="13.15" customHeight="1" x14ac:dyDescent="0.25">
      <c r="B24" s="17" t="s">
        <v>8</v>
      </c>
      <c r="C24" s="107" t="s">
        <v>50</v>
      </c>
      <c r="D24" s="107"/>
      <c r="E24" s="107"/>
      <c r="F24" s="107"/>
      <c r="G24" s="107"/>
      <c r="H24" s="35"/>
      <c r="I24" s="35"/>
    </row>
    <row r="25" spans="1:9" s="4" customFormat="1" ht="13.15" customHeight="1" x14ac:dyDescent="0.25">
      <c r="B25" s="17"/>
      <c r="C25" s="18"/>
      <c r="D25" s="18"/>
      <c r="E25" s="18"/>
      <c r="F25" s="18"/>
      <c r="G25" s="18"/>
      <c r="H25" s="35"/>
      <c r="I25" s="35"/>
    </row>
    <row r="26" spans="1:9" s="4" customFormat="1" ht="13.15" customHeight="1" x14ac:dyDescent="0.25">
      <c r="B26" s="17"/>
      <c r="C26" s="18"/>
      <c r="D26" s="18"/>
      <c r="E26" s="18"/>
      <c r="F26" s="18"/>
      <c r="G26" s="18"/>
      <c r="H26" s="35"/>
      <c r="I26" s="35"/>
    </row>
    <row r="27" spans="1:9" s="4" customFormat="1" ht="13.15" customHeight="1" thickBot="1" x14ac:dyDescent="0.3">
      <c r="B27" s="17"/>
      <c r="C27" s="18"/>
      <c r="D27" s="18"/>
      <c r="E27" s="18"/>
      <c r="F27" s="18"/>
      <c r="G27" s="18"/>
      <c r="H27" s="35"/>
      <c r="I27" s="35"/>
    </row>
    <row r="28" spans="1:9" s="4" customFormat="1" ht="13.15" customHeight="1" thickBot="1" x14ac:dyDescent="0.3">
      <c r="A28" s="54" t="s">
        <v>24</v>
      </c>
      <c r="B28" s="55"/>
      <c r="C28" s="70" t="s">
        <v>59</v>
      </c>
      <c r="D28" s="56"/>
      <c r="E28" s="56"/>
      <c r="F28" s="56"/>
      <c r="G28" s="56"/>
      <c r="H28" s="56"/>
      <c r="I28" s="57"/>
    </row>
    <row r="29" spans="1:9" s="4" customFormat="1" ht="13.15" customHeight="1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9" s="4" customFormat="1" ht="13.15" customHeight="1" x14ac:dyDescent="0.25">
      <c r="A30" s="7"/>
      <c r="B30" s="58" t="s">
        <v>4</v>
      </c>
      <c r="C30" s="66"/>
      <c r="D30" s="112" t="s">
        <v>54</v>
      </c>
      <c r="E30" s="112"/>
      <c r="F30" s="112"/>
      <c r="G30" s="113"/>
      <c r="H30" s="7"/>
      <c r="I30" s="7"/>
    </row>
    <row r="31" spans="1:9" s="4" customFormat="1" ht="13.15" customHeight="1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s="4" customFormat="1" ht="13.15" customHeight="1" x14ac:dyDescent="0.25">
      <c r="A32" s="7"/>
      <c r="B32" s="9" t="s">
        <v>1</v>
      </c>
      <c r="C32" s="58" t="s">
        <v>0</v>
      </c>
      <c r="D32" s="59"/>
      <c r="E32" s="59"/>
      <c r="F32" s="59"/>
      <c r="G32" s="66"/>
      <c r="H32" s="7"/>
      <c r="I32" s="7"/>
    </row>
    <row r="33" spans="1:9" s="4" customFormat="1" ht="13.15" customHeight="1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s="4" customFormat="1" ht="26.45" customHeight="1" x14ac:dyDescent="0.25">
      <c r="A34" s="7"/>
      <c r="B34" s="27">
        <v>80</v>
      </c>
      <c r="C34" s="82" t="s">
        <v>34</v>
      </c>
      <c r="D34" s="83"/>
      <c r="E34" s="83"/>
      <c r="F34" s="83"/>
      <c r="G34" s="84"/>
      <c r="H34" s="7"/>
      <c r="I34" s="7"/>
    </row>
    <row r="35" spans="1:9" s="4" customFormat="1" ht="26.45" customHeight="1" x14ac:dyDescent="0.25">
      <c r="A35" s="7"/>
      <c r="B35" s="27" t="s">
        <v>2</v>
      </c>
      <c r="C35" s="82" t="s">
        <v>42</v>
      </c>
      <c r="D35" s="83"/>
      <c r="E35" s="83"/>
      <c r="F35" s="83"/>
      <c r="G35" s="84"/>
      <c r="H35" s="7"/>
      <c r="I35" s="7"/>
    </row>
    <row r="36" spans="1:9" s="4" customFormat="1" ht="26.45" customHeight="1" x14ac:dyDescent="0.25">
      <c r="A36" s="7"/>
      <c r="B36" s="27">
        <v>40</v>
      </c>
      <c r="C36" s="82" t="s">
        <v>43</v>
      </c>
      <c r="D36" s="83"/>
      <c r="E36" s="83"/>
      <c r="F36" s="83"/>
      <c r="G36" s="84"/>
      <c r="H36" s="7"/>
      <c r="I36" s="7"/>
    </row>
    <row r="37" spans="1:9" s="4" customFormat="1" ht="26.45" customHeight="1" x14ac:dyDescent="0.25">
      <c r="A37" s="7"/>
      <c r="B37" s="27">
        <v>4</v>
      </c>
      <c r="C37" s="103" t="s">
        <v>44</v>
      </c>
      <c r="D37" s="104"/>
      <c r="E37" s="104"/>
      <c r="F37" s="104"/>
      <c r="G37" s="105"/>
      <c r="H37" s="7"/>
      <c r="I37" s="7"/>
    </row>
    <row r="38" spans="1:9" s="4" customFormat="1" ht="26.45" customHeight="1" x14ac:dyDescent="0.25">
      <c r="A38" s="7"/>
      <c r="B38" s="21">
        <v>5.2</v>
      </c>
      <c r="C38" s="103" t="s">
        <v>45</v>
      </c>
      <c r="D38" s="104"/>
      <c r="E38" s="104"/>
      <c r="F38" s="104"/>
      <c r="G38" s="105"/>
      <c r="H38" s="7"/>
      <c r="I38" s="7"/>
    </row>
    <row r="39" spans="1:9" s="4" customFormat="1" ht="26.45" customHeight="1" x14ac:dyDescent="0.25">
      <c r="A39" s="7"/>
      <c r="B39" s="21">
        <v>3</v>
      </c>
      <c r="C39" s="103" t="s">
        <v>46</v>
      </c>
      <c r="D39" s="104"/>
      <c r="E39" s="104"/>
      <c r="F39" s="104"/>
      <c r="G39" s="105"/>
      <c r="H39" s="7"/>
      <c r="I39" s="7"/>
    </row>
    <row r="40" spans="1:9" s="4" customFormat="1" ht="26.45" customHeight="1" x14ac:dyDescent="0.25">
      <c r="A40" s="7"/>
      <c r="B40" s="27" t="s">
        <v>38</v>
      </c>
      <c r="C40" s="103" t="s">
        <v>47</v>
      </c>
      <c r="D40" s="104"/>
      <c r="E40" s="104"/>
      <c r="F40" s="104"/>
      <c r="G40" s="105"/>
      <c r="H40" s="7"/>
      <c r="I40" s="7"/>
    </row>
    <row r="41" spans="1:9" s="4" customFormat="1" ht="39.75" customHeight="1" x14ac:dyDescent="0.25">
      <c r="A41" s="7"/>
      <c r="B41" s="27">
        <v>260</v>
      </c>
      <c r="C41" s="103" t="s">
        <v>124</v>
      </c>
      <c r="D41" s="104"/>
      <c r="E41" s="104"/>
      <c r="F41" s="104"/>
      <c r="G41" s="105"/>
      <c r="H41" s="7"/>
      <c r="I41" s="7"/>
    </row>
    <row r="42" spans="1:9" s="4" customFormat="1" ht="26.45" customHeight="1" x14ac:dyDescent="0.25">
      <c r="A42" s="7"/>
      <c r="B42" s="21">
        <v>4</v>
      </c>
      <c r="C42" s="82" t="s">
        <v>125</v>
      </c>
      <c r="D42" s="83"/>
      <c r="E42" s="83"/>
      <c r="F42" s="83"/>
      <c r="G42" s="84"/>
      <c r="H42" s="7"/>
      <c r="I42" s="7"/>
    </row>
    <row r="43" spans="1:9" s="4" customFormat="1" ht="26.45" customHeight="1" x14ac:dyDescent="0.25">
      <c r="A43" s="7"/>
      <c r="B43" s="21" t="s">
        <v>2</v>
      </c>
      <c r="C43" s="82" t="s">
        <v>37</v>
      </c>
      <c r="D43" s="83"/>
      <c r="E43" s="83"/>
      <c r="F43" s="83"/>
      <c r="G43" s="84"/>
      <c r="H43" s="7"/>
      <c r="I43" s="7"/>
    </row>
    <row r="44" spans="1:9" s="4" customFormat="1" ht="26.45" customHeight="1" x14ac:dyDescent="0.25">
      <c r="A44" s="7"/>
      <c r="B44" s="21">
        <v>250</v>
      </c>
      <c r="C44" s="82" t="s">
        <v>48</v>
      </c>
      <c r="D44" s="83"/>
      <c r="E44" s="83"/>
      <c r="F44" s="83"/>
      <c r="G44" s="84"/>
      <c r="H44" s="7"/>
      <c r="I44" s="7"/>
    </row>
    <row r="45" spans="1:9" s="4" customFormat="1" ht="13.15" customHeight="1" thickBot="1" x14ac:dyDescent="0.3">
      <c r="A45" s="7"/>
      <c r="B45" s="33"/>
      <c r="C45" s="34"/>
      <c r="D45" s="34"/>
      <c r="E45" s="34"/>
      <c r="F45" s="34"/>
      <c r="G45" s="34"/>
      <c r="H45" s="7"/>
      <c r="I45" s="7"/>
    </row>
    <row r="46" spans="1:9" s="4" customFormat="1" ht="13.15" customHeight="1" thickBot="1" x14ac:dyDescent="0.3">
      <c r="A46" s="7"/>
      <c r="B46" s="10">
        <f>SUM(B34:B37)+SUM(B39:B42)+MID(B38,1,2)</f>
        <v>396</v>
      </c>
      <c r="C46" s="67" t="s">
        <v>9</v>
      </c>
      <c r="D46" s="68"/>
      <c r="E46" s="68"/>
      <c r="F46" s="68"/>
      <c r="G46" s="69"/>
      <c r="H46" s="7"/>
      <c r="I46" s="7"/>
    </row>
    <row r="47" spans="1:9" s="4" customFormat="1" ht="13.15" customHeight="1" x14ac:dyDescent="0.25"/>
    <row r="48" spans="1:9" s="4" customFormat="1" ht="13.15" customHeight="1" thickBot="1" x14ac:dyDescent="0.3">
      <c r="B48" s="17" t="s">
        <v>8</v>
      </c>
      <c r="C48" s="53" t="s">
        <v>50</v>
      </c>
      <c r="D48" s="53"/>
      <c r="E48" s="53"/>
      <c r="F48" s="53"/>
      <c r="G48" s="53"/>
      <c r="H48" s="35"/>
      <c r="I48" s="35"/>
    </row>
    <row r="49" spans="1:9" s="4" customFormat="1" ht="13.15" customHeight="1" x14ac:dyDescent="0.25">
      <c r="B49" s="17"/>
      <c r="C49" s="18"/>
      <c r="D49" s="18"/>
      <c r="E49" s="18"/>
      <c r="F49" s="18"/>
      <c r="G49" s="18"/>
      <c r="H49" s="35"/>
      <c r="I49" s="35"/>
    </row>
    <row r="50" spans="1:9" s="4" customFormat="1" ht="13.15" customHeight="1" thickBot="1" x14ac:dyDescent="0.3"/>
    <row r="51" spans="1:9" s="4" customFormat="1" ht="13.15" customHeight="1" thickBot="1" x14ac:dyDescent="0.3">
      <c r="A51" s="54" t="s">
        <v>51</v>
      </c>
      <c r="B51" s="55"/>
      <c r="C51" s="70" t="s">
        <v>58</v>
      </c>
      <c r="D51" s="56"/>
      <c r="E51" s="56"/>
      <c r="F51" s="56"/>
      <c r="G51" s="56"/>
      <c r="H51" s="56"/>
      <c r="I51" s="57"/>
    </row>
    <row r="52" spans="1:9" s="4" customFormat="1" ht="13.15" customHeight="1" x14ac:dyDescent="0.25">
      <c r="A52" s="7"/>
      <c r="B52" s="7"/>
      <c r="C52" s="7"/>
      <c r="D52" s="7"/>
      <c r="E52" s="7"/>
      <c r="F52" s="7"/>
      <c r="G52" s="7"/>
      <c r="H52" s="7"/>
      <c r="I52" s="7"/>
    </row>
    <row r="53" spans="1:9" s="4" customFormat="1" ht="13.15" customHeight="1" x14ac:dyDescent="0.25">
      <c r="A53" s="7"/>
      <c r="B53" s="58" t="s">
        <v>4</v>
      </c>
      <c r="C53" s="66"/>
      <c r="D53" s="112" t="s">
        <v>56</v>
      </c>
      <c r="E53" s="112"/>
      <c r="F53" s="112"/>
      <c r="G53" s="113"/>
      <c r="H53" s="7"/>
      <c r="I53" s="7"/>
    </row>
    <row r="54" spans="1:9" s="4" customFormat="1" ht="13.15" customHeight="1" x14ac:dyDescent="0.25">
      <c r="A54" s="7"/>
      <c r="B54" s="7"/>
      <c r="C54" s="7"/>
      <c r="D54" s="7"/>
      <c r="E54" s="7"/>
      <c r="F54" s="7"/>
      <c r="G54" s="7"/>
      <c r="H54" s="7"/>
      <c r="I54" s="7"/>
    </row>
    <row r="55" spans="1:9" s="4" customFormat="1" ht="13.15" customHeight="1" x14ac:dyDescent="0.25">
      <c r="A55" s="7"/>
      <c r="B55" s="9" t="s">
        <v>1</v>
      </c>
      <c r="C55" s="58" t="s">
        <v>0</v>
      </c>
      <c r="D55" s="59"/>
      <c r="E55" s="59"/>
      <c r="F55" s="59"/>
      <c r="G55" s="66"/>
      <c r="H55" s="7"/>
      <c r="I55" s="7"/>
    </row>
    <row r="56" spans="1:9" s="4" customFormat="1" ht="13.15" customHeight="1" x14ac:dyDescent="0.25">
      <c r="A56" s="7"/>
      <c r="B56" s="7"/>
      <c r="C56" s="7"/>
      <c r="D56" s="7"/>
      <c r="E56" s="7"/>
      <c r="F56" s="7"/>
      <c r="G56" s="7"/>
      <c r="H56" s="7"/>
      <c r="I56" s="7"/>
    </row>
    <row r="57" spans="1:9" s="4" customFormat="1" ht="26.45" customHeight="1" x14ac:dyDescent="0.25">
      <c r="A57" s="7"/>
      <c r="B57" s="27" t="s">
        <v>2</v>
      </c>
      <c r="C57" s="82" t="s">
        <v>40</v>
      </c>
      <c r="D57" s="83"/>
      <c r="E57" s="83"/>
      <c r="F57" s="83"/>
      <c r="G57" s="84"/>
      <c r="H57" s="7"/>
      <c r="I57" s="7"/>
    </row>
    <row r="58" spans="1:9" s="4" customFormat="1" ht="26.45" customHeight="1" x14ac:dyDescent="0.25">
      <c r="A58" s="7"/>
      <c r="B58" s="27">
        <v>80</v>
      </c>
      <c r="C58" s="82" t="s">
        <v>41</v>
      </c>
      <c r="D58" s="83"/>
      <c r="E58" s="83"/>
      <c r="F58" s="83"/>
      <c r="G58" s="84"/>
      <c r="H58" s="7"/>
      <c r="I58" s="7"/>
    </row>
    <row r="59" spans="1:9" s="4" customFormat="1" ht="26.45" customHeight="1" x14ac:dyDescent="0.25">
      <c r="A59" s="7"/>
      <c r="B59" s="27" t="s">
        <v>2</v>
      </c>
      <c r="C59" s="82" t="s">
        <v>42</v>
      </c>
      <c r="D59" s="83"/>
      <c r="E59" s="83"/>
      <c r="F59" s="83"/>
      <c r="G59" s="84"/>
      <c r="H59" s="7"/>
      <c r="I59" s="7"/>
    </row>
    <row r="60" spans="1:9" s="4" customFormat="1" ht="26.45" customHeight="1" x14ac:dyDescent="0.25">
      <c r="A60" s="7"/>
      <c r="B60" s="27">
        <v>40</v>
      </c>
      <c r="C60" s="82" t="s">
        <v>43</v>
      </c>
      <c r="D60" s="83"/>
      <c r="E60" s="83"/>
      <c r="F60" s="83"/>
      <c r="G60" s="84"/>
      <c r="H60" s="7"/>
      <c r="I60" s="7"/>
    </row>
    <row r="61" spans="1:9" s="4" customFormat="1" ht="26.45" customHeight="1" x14ac:dyDescent="0.25">
      <c r="A61" s="7"/>
      <c r="B61" s="27">
        <v>4</v>
      </c>
      <c r="C61" s="103" t="s">
        <v>44</v>
      </c>
      <c r="D61" s="104"/>
      <c r="E61" s="104"/>
      <c r="F61" s="104"/>
      <c r="G61" s="105"/>
      <c r="H61" s="7"/>
      <c r="I61" s="7"/>
    </row>
    <row r="62" spans="1:9" s="4" customFormat="1" ht="26.45" customHeight="1" x14ac:dyDescent="0.25">
      <c r="A62" s="7"/>
      <c r="B62" s="21">
        <v>5.2</v>
      </c>
      <c r="C62" s="103" t="s">
        <v>45</v>
      </c>
      <c r="D62" s="104"/>
      <c r="E62" s="104"/>
      <c r="F62" s="104"/>
      <c r="G62" s="105"/>
      <c r="H62" s="7"/>
      <c r="I62" s="7"/>
    </row>
    <row r="63" spans="1:9" s="4" customFormat="1" ht="26.45" customHeight="1" x14ac:dyDescent="0.25">
      <c r="A63" s="7"/>
      <c r="B63" s="21">
        <v>3</v>
      </c>
      <c r="C63" s="103" t="s">
        <v>46</v>
      </c>
      <c r="D63" s="104"/>
      <c r="E63" s="104"/>
      <c r="F63" s="104"/>
      <c r="G63" s="105"/>
      <c r="H63" s="7"/>
      <c r="I63" s="7"/>
    </row>
    <row r="64" spans="1:9" s="4" customFormat="1" ht="26.45" customHeight="1" x14ac:dyDescent="0.25">
      <c r="A64" s="7"/>
      <c r="B64" s="27" t="s">
        <v>55</v>
      </c>
      <c r="C64" s="103" t="s">
        <v>47</v>
      </c>
      <c r="D64" s="104"/>
      <c r="E64" s="104"/>
      <c r="F64" s="104"/>
      <c r="G64" s="105"/>
      <c r="H64" s="7"/>
      <c r="I64" s="7"/>
    </row>
    <row r="65" spans="1:9" s="4" customFormat="1" ht="39.75" customHeight="1" x14ac:dyDescent="0.25">
      <c r="A65" s="7"/>
      <c r="B65" s="27">
        <v>120</v>
      </c>
      <c r="C65" s="103" t="s">
        <v>124</v>
      </c>
      <c r="D65" s="104"/>
      <c r="E65" s="104"/>
      <c r="F65" s="104"/>
      <c r="G65" s="105"/>
      <c r="H65" s="7"/>
      <c r="I65" s="7"/>
    </row>
    <row r="66" spans="1:9" s="4" customFormat="1" ht="26.45" customHeight="1" x14ac:dyDescent="0.25">
      <c r="A66" s="7"/>
      <c r="B66" s="21">
        <v>4</v>
      </c>
      <c r="C66" s="82" t="s">
        <v>125</v>
      </c>
      <c r="D66" s="83"/>
      <c r="E66" s="83"/>
      <c r="F66" s="83"/>
      <c r="G66" s="84"/>
      <c r="H66" s="7"/>
      <c r="I66" s="7"/>
    </row>
    <row r="67" spans="1:9" s="4" customFormat="1" ht="26.45" customHeight="1" x14ac:dyDescent="0.25">
      <c r="A67" s="7"/>
      <c r="B67" s="21" t="s">
        <v>2</v>
      </c>
      <c r="C67" s="82" t="s">
        <v>37</v>
      </c>
      <c r="D67" s="83"/>
      <c r="E67" s="83"/>
      <c r="F67" s="83"/>
      <c r="G67" s="84"/>
      <c r="H67" s="7"/>
      <c r="I67" s="7"/>
    </row>
    <row r="68" spans="1:9" s="4" customFormat="1" ht="26.45" customHeight="1" x14ac:dyDescent="0.25">
      <c r="A68" s="7"/>
      <c r="B68" s="21">
        <v>250</v>
      </c>
      <c r="C68" s="82" t="s">
        <v>48</v>
      </c>
      <c r="D68" s="83"/>
      <c r="E68" s="83"/>
      <c r="F68" s="83"/>
      <c r="G68" s="84"/>
      <c r="H68" s="7"/>
      <c r="I68" s="7"/>
    </row>
    <row r="69" spans="1:9" s="4" customFormat="1" ht="13.15" customHeight="1" thickBot="1" x14ac:dyDescent="0.3">
      <c r="A69" s="7"/>
      <c r="B69" s="33"/>
      <c r="C69" s="34"/>
      <c r="D69" s="34"/>
      <c r="E69" s="34"/>
      <c r="F69" s="34"/>
      <c r="G69" s="34"/>
      <c r="H69" s="7"/>
      <c r="I69" s="7"/>
    </row>
    <row r="70" spans="1:9" s="4" customFormat="1" ht="13.15" customHeight="1" thickBot="1" x14ac:dyDescent="0.3">
      <c r="A70" s="7"/>
      <c r="B70" s="10">
        <f>SUM(B58:B61)+SUM(B63:B66)+MID(B62,1,2)</f>
        <v>256</v>
      </c>
      <c r="C70" s="67" t="s">
        <v>9</v>
      </c>
      <c r="D70" s="68"/>
      <c r="E70" s="68"/>
      <c r="F70" s="68"/>
      <c r="G70" s="69"/>
      <c r="H70" s="7"/>
      <c r="I70" s="7"/>
    </row>
    <row r="71" spans="1:9" s="4" customFormat="1" ht="13.15" customHeight="1" x14ac:dyDescent="0.25"/>
    <row r="72" spans="1:9" s="4" customFormat="1" ht="13.15" customHeight="1" x14ac:dyDescent="0.25">
      <c r="B72" s="17" t="s">
        <v>8</v>
      </c>
      <c r="C72" s="107" t="s">
        <v>50</v>
      </c>
      <c r="D72" s="107"/>
      <c r="E72" s="107"/>
      <c r="F72" s="107"/>
      <c r="G72" s="107"/>
      <c r="H72" s="35"/>
      <c r="I72" s="35"/>
    </row>
    <row r="74" spans="1:9" ht="13.15" customHeight="1" thickBot="1" x14ac:dyDescent="0.3"/>
    <row r="75" spans="1:9" s="4" customFormat="1" ht="13.15" customHeight="1" thickBot="1" x14ac:dyDescent="0.3">
      <c r="A75" s="54" t="s">
        <v>52</v>
      </c>
      <c r="B75" s="55"/>
      <c r="C75" s="70" t="s">
        <v>57</v>
      </c>
      <c r="D75" s="56"/>
      <c r="E75" s="56"/>
      <c r="F75" s="56"/>
      <c r="G75" s="56"/>
      <c r="H75" s="56"/>
      <c r="I75" s="57"/>
    </row>
    <row r="76" spans="1:9" s="4" customFormat="1" ht="13.15" customHeight="1" x14ac:dyDescent="0.25">
      <c r="A76" s="7"/>
      <c r="B76" s="7"/>
      <c r="C76" s="7"/>
      <c r="D76" s="7"/>
      <c r="E76" s="7"/>
      <c r="F76" s="7"/>
      <c r="G76" s="7"/>
      <c r="H76" s="7"/>
      <c r="I76" s="7"/>
    </row>
    <row r="77" spans="1:9" s="4" customFormat="1" ht="13.15" customHeight="1" x14ac:dyDescent="0.25">
      <c r="A77" s="7"/>
      <c r="B77" s="58" t="s">
        <v>4</v>
      </c>
      <c r="C77" s="66"/>
      <c r="D77" s="112" t="s">
        <v>56</v>
      </c>
      <c r="E77" s="112"/>
      <c r="F77" s="112"/>
      <c r="G77" s="113"/>
      <c r="H77" s="7"/>
      <c r="I77" s="7"/>
    </row>
    <row r="78" spans="1:9" s="4" customFormat="1" ht="13.15" customHeight="1" x14ac:dyDescent="0.25">
      <c r="A78" s="7"/>
      <c r="B78" s="7"/>
      <c r="C78" s="7"/>
      <c r="D78" s="7"/>
      <c r="E78" s="7"/>
      <c r="F78" s="7"/>
      <c r="G78" s="7"/>
      <c r="H78" s="7"/>
      <c r="I78" s="7"/>
    </row>
    <row r="79" spans="1:9" s="4" customFormat="1" ht="13.15" customHeight="1" x14ac:dyDescent="0.25">
      <c r="A79" s="7"/>
      <c r="B79" s="9" t="s">
        <v>1</v>
      </c>
      <c r="C79" s="58" t="s">
        <v>0</v>
      </c>
      <c r="D79" s="59"/>
      <c r="E79" s="59"/>
      <c r="F79" s="59"/>
      <c r="G79" s="66"/>
      <c r="H79" s="7"/>
      <c r="I79" s="7"/>
    </row>
    <row r="80" spans="1:9" s="4" customFormat="1" ht="13.15" customHeight="1" x14ac:dyDescent="0.25">
      <c r="A80" s="7"/>
      <c r="B80" s="7"/>
      <c r="C80" s="7"/>
      <c r="D80" s="7"/>
      <c r="E80" s="7"/>
      <c r="F80" s="7"/>
      <c r="G80" s="7"/>
      <c r="H80" s="7"/>
      <c r="I80" s="7"/>
    </row>
    <row r="81" spans="1:9" s="4" customFormat="1" ht="26.45" customHeight="1" x14ac:dyDescent="0.25">
      <c r="A81" s="7"/>
      <c r="B81" s="27">
        <v>40</v>
      </c>
      <c r="C81" s="82" t="s">
        <v>35</v>
      </c>
      <c r="D81" s="83"/>
      <c r="E81" s="83"/>
      <c r="F81" s="83"/>
      <c r="G81" s="84"/>
      <c r="H81" s="7"/>
      <c r="I81" s="7"/>
    </row>
    <row r="82" spans="1:9" s="4" customFormat="1" ht="26.45" customHeight="1" x14ac:dyDescent="0.25">
      <c r="A82" s="7"/>
      <c r="B82" s="27">
        <v>3</v>
      </c>
      <c r="C82" s="82" t="s">
        <v>36</v>
      </c>
      <c r="D82" s="83"/>
      <c r="E82" s="83"/>
      <c r="F82" s="83"/>
      <c r="G82" s="84"/>
      <c r="H82" s="7"/>
      <c r="I82" s="7"/>
    </row>
    <row r="83" spans="1:9" s="4" customFormat="1" ht="26.45" customHeight="1" x14ac:dyDescent="0.25">
      <c r="A83" s="7"/>
      <c r="B83" s="21">
        <v>5.2</v>
      </c>
      <c r="C83" s="103" t="s">
        <v>45</v>
      </c>
      <c r="D83" s="104"/>
      <c r="E83" s="104"/>
      <c r="F83" s="104"/>
      <c r="G83" s="105"/>
      <c r="H83" s="7"/>
      <c r="I83" s="7"/>
    </row>
    <row r="84" spans="1:9" s="4" customFormat="1" ht="26.45" customHeight="1" x14ac:dyDescent="0.25">
      <c r="A84" s="7"/>
      <c r="B84" s="21">
        <v>3</v>
      </c>
      <c r="C84" s="103" t="s">
        <v>46</v>
      </c>
      <c r="D84" s="104"/>
      <c r="E84" s="104"/>
      <c r="F84" s="104"/>
      <c r="G84" s="105"/>
      <c r="H84" s="7"/>
      <c r="I84" s="7"/>
    </row>
    <row r="85" spans="1:9" s="4" customFormat="1" ht="26.45" customHeight="1" x14ac:dyDescent="0.25">
      <c r="A85" s="7"/>
      <c r="B85" s="27" t="s">
        <v>61</v>
      </c>
      <c r="C85" s="103" t="s">
        <v>63</v>
      </c>
      <c r="D85" s="104"/>
      <c r="E85" s="104"/>
      <c r="F85" s="104"/>
      <c r="G85" s="105"/>
      <c r="H85" s="7"/>
      <c r="I85" s="7"/>
    </row>
    <row r="86" spans="1:9" s="4" customFormat="1" ht="39.75" customHeight="1" x14ac:dyDescent="0.25">
      <c r="A86" s="7"/>
      <c r="B86" s="27">
        <v>200</v>
      </c>
      <c r="C86" s="103" t="s">
        <v>62</v>
      </c>
      <c r="D86" s="104"/>
      <c r="E86" s="104"/>
      <c r="F86" s="104"/>
      <c r="G86" s="105"/>
      <c r="H86" s="7"/>
      <c r="I86" s="7"/>
    </row>
    <row r="87" spans="1:9" s="4" customFormat="1" ht="26.45" customHeight="1" x14ac:dyDescent="0.25">
      <c r="A87" s="7"/>
      <c r="B87" s="21">
        <v>4</v>
      </c>
      <c r="C87" s="82" t="s">
        <v>125</v>
      </c>
      <c r="D87" s="83"/>
      <c r="E87" s="83"/>
      <c r="F87" s="83"/>
      <c r="G87" s="84"/>
      <c r="H87" s="7"/>
      <c r="I87" s="7"/>
    </row>
    <row r="88" spans="1:9" s="4" customFormat="1" ht="26.45" customHeight="1" x14ac:dyDescent="0.25">
      <c r="A88" s="7"/>
      <c r="B88" s="21" t="s">
        <v>2</v>
      </c>
      <c r="C88" s="82" t="s">
        <v>37</v>
      </c>
      <c r="D88" s="83"/>
      <c r="E88" s="83"/>
      <c r="F88" s="83"/>
      <c r="G88" s="84"/>
      <c r="H88" s="7"/>
      <c r="I88" s="7"/>
    </row>
    <row r="89" spans="1:9" s="4" customFormat="1" ht="26.45" customHeight="1" x14ac:dyDescent="0.25">
      <c r="A89" s="7"/>
      <c r="B89" s="21">
        <v>250</v>
      </c>
      <c r="C89" s="82" t="s">
        <v>48</v>
      </c>
      <c r="D89" s="83"/>
      <c r="E89" s="83"/>
      <c r="F89" s="83"/>
      <c r="G89" s="84"/>
      <c r="H89" s="7"/>
      <c r="I89" s="7"/>
    </row>
    <row r="90" spans="1:9" s="4" customFormat="1" ht="13.15" customHeight="1" thickBot="1" x14ac:dyDescent="0.3">
      <c r="A90" s="7"/>
      <c r="B90" s="33"/>
      <c r="C90" s="34"/>
      <c r="D90" s="34"/>
      <c r="E90" s="34"/>
      <c r="F90" s="34"/>
      <c r="G90" s="34"/>
      <c r="H90" s="7"/>
      <c r="I90" s="7"/>
    </row>
    <row r="91" spans="1:9" s="4" customFormat="1" ht="13.15" customHeight="1" thickBot="1" x14ac:dyDescent="0.3">
      <c r="A91" s="7"/>
      <c r="B91" s="10">
        <f>SUM(B81:B82)+SUM(B84:B87)+MID(B83,1,2)</f>
        <v>255</v>
      </c>
      <c r="C91" s="67" t="s">
        <v>9</v>
      </c>
      <c r="D91" s="68"/>
      <c r="E91" s="68"/>
      <c r="F91" s="68"/>
      <c r="G91" s="69"/>
      <c r="H91" s="7"/>
      <c r="I91" s="7"/>
    </row>
    <row r="92" spans="1:9" s="4" customFormat="1" ht="13.15" customHeight="1" x14ac:dyDescent="0.25"/>
    <row r="93" spans="1:9" s="4" customFormat="1" ht="13.15" customHeight="1" x14ac:dyDescent="0.25">
      <c r="B93" s="17" t="s">
        <v>8</v>
      </c>
      <c r="C93" s="107" t="s">
        <v>50</v>
      </c>
      <c r="D93" s="107"/>
      <c r="E93" s="107"/>
      <c r="F93" s="107"/>
      <c r="G93" s="107"/>
      <c r="H93" s="35"/>
      <c r="I93" s="35"/>
    </row>
  </sheetData>
  <mergeCells count="73">
    <mergeCell ref="A1:I1"/>
    <mergeCell ref="C3:I3"/>
    <mergeCell ref="C7:G7"/>
    <mergeCell ref="C9:G9"/>
    <mergeCell ref="A3:B3"/>
    <mergeCell ref="B5:C5"/>
    <mergeCell ref="C20:G20"/>
    <mergeCell ref="C22:G22"/>
    <mergeCell ref="A28:B28"/>
    <mergeCell ref="C28:I28"/>
    <mergeCell ref="D5:G5"/>
    <mergeCell ref="C15:G15"/>
    <mergeCell ref="C17:G17"/>
    <mergeCell ref="C18:G18"/>
    <mergeCell ref="C19:G19"/>
    <mergeCell ref="C16:G16"/>
    <mergeCell ref="C24:G24"/>
    <mergeCell ref="C13:G13"/>
    <mergeCell ref="C14:G14"/>
    <mergeCell ref="C10:G10"/>
    <mergeCell ref="C11:G11"/>
    <mergeCell ref="C12:G12"/>
    <mergeCell ref="B30:C30"/>
    <mergeCell ref="D30:G30"/>
    <mergeCell ref="C36:G36"/>
    <mergeCell ref="C38:G38"/>
    <mergeCell ref="C39:G39"/>
    <mergeCell ref="C34:G34"/>
    <mergeCell ref="C35:G35"/>
    <mergeCell ref="C37:G37"/>
    <mergeCell ref="C32:G32"/>
    <mergeCell ref="C46:G46"/>
    <mergeCell ref="C48:G48"/>
    <mergeCell ref="A51:B51"/>
    <mergeCell ref="C51:I51"/>
    <mergeCell ref="C40:G40"/>
    <mergeCell ref="C41:G41"/>
    <mergeCell ref="C42:G42"/>
    <mergeCell ref="C43:G43"/>
    <mergeCell ref="C44:G44"/>
    <mergeCell ref="B53:C53"/>
    <mergeCell ref="D53:G53"/>
    <mergeCell ref="C55:G55"/>
    <mergeCell ref="C57:G57"/>
    <mergeCell ref="C58:G58"/>
    <mergeCell ref="C72:G72"/>
    <mergeCell ref="C70:G70"/>
    <mergeCell ref="C65:G65"/>
    <mergeCell ref="C59:G59"/>
    <mergeCell ref="C60:G60"/>
    <mergeCell ref="C61:G61"/>
    <mergeCell ref="C62:G62"/>
    <mergeCell ref="C63:G63"/>
    <mergeCell ref="C64:G64"/>
    <mergeCell ref="C66:G66"/>
    <mergeCell ref="C67:G67"/>
    <mergeCell ref="C68:G68"/>
    <mergeCell ref="C81:G81"/>
    <mergeCell ref="C82:G82"/>
    <mergeCell ref="A75:B75"/>
    <mergeCell ref="C75:I75"/>
    <mergeCell ref="B77:C77"/>
    <mergeCell ref="D77:G77"/>
    <mergeCell ref="C79:G79"/>
    <mergeCell ref="C88:G88"/>
    <mergeCell ref="C89:G89"/>
    <mergeCell ref="C91:G91"/>
    <mergeCell ref="C93:G93"/>
    <mergeCell ref="C83:G83"/>
    <mergeCell ref="C84:G84"/>
    <mergeCell ref="C85:G85"/>
    <mergeCell ref="C86:G86"/>
    <mergeCell ref="C87:G87"/>
  </mergeCells>
  <pageMargins left="0.70866141732283472" right="0.6692913385826772" top="0.62992125984251968" bottom="0.78740157480314965" header="0.31496062992125984" footer="0.31496062992125984"/>
  <pageSetup paperSize="9" scale="77" fitToHeight="0" orientation="portrait" r:id="rId1"/>
  <headerFooter alignWithMargins="0">
    <oddHeader>&amp;L&amp;"Century Gothic,Tučné"&amp;8Dostavba domova pro seniory ve Vrchlabí - PD
D.1.1.c.03_b. VÝPIS SKLADEB KONSTRUKCÍ&amp;R&amp;G</oddHead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SEZNAM</vt:lpstr>
      <vt:lpstr>SKLADBY PODLAH</vt:lpstr>
      <vt:lpstr>SKLADBY OBVODOVÝCH STĚN</vt:lpstr>
      <vt:lpstr>SKLADBY STŘECH</vt:lpstr>
      <vt:lpstr>SEZNAM!Print_Area</vt:lpstr>
      <vt:lpstr>'SKLADBY OBVODOVÝCH STĚN'!Print_Area</vt:lpstr>
      <vt:lpstr>'SKLADBY PODLAH'!Print_Area</vt:lpstr>
      <vt:lpstr>'SKLADBY STŘECH'!Print_Area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Jahodová Jana</dc:creator>
  <cp:lastModifiedBy>Jahodová Jana</cp:lastModifiedBy>
  <cp:lastPrinted>2023-12-15T09:56:40Z</cp:lastPrinted>
  <dcterms:created xsi:type="dcterms:W3CDTF">2014-04-21T16:19:44Z</dcterms:created>
  <dcterms:modified xsi:type="dcterms:W3CDTF">2023-12-15T12:21:08Z</dcterms:modified>
</cp:coreProperties>
</file>